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9.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0.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1.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2.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3.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15.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drawings/drawing16.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tabRatio="946" firstSheet="1" activeTab="17"/>
  </bookViews>
  <sheets>
    <sheet name="líneas de actuación" sheetId="1" r:id="rId1"/>
    <sheet name="ayuda" sheetId="2" r:id="rId2"/>
    <sheet name="EXPEDIENTE" sheetId="3" r:id="rId3"/>
    <sheet name="Personal Contratado" sheetId="4" r:id="rId4"/>
    <sheet name="NOMBRE1" sheetId="5" r:id="rId5"/>
    <sheet name="NOMBRE2" sheetId="6" r:id="rId6"/>
    <sheet name="NOMBRE3" sheetId="7" r:id="rId7"/>
    <sheet name="NOMBRE4" sheetId="8" r:id="rId8"/>
    <sheet name="NOMBRE5" sheetId="9" r:id="rId9"/>
    <sheet name="NOMBRE6" sheetId="10" r:id="rId10"/>
    <sheet name="NOMBRE7" sheetId="11" r:id="rId11"/>
    <sheet name="NOMBRE8" sheetId="12" r:id="rId12"/>
    <sheet name="NOMBRE9" sheetId="13" r:id="rId13"/>
    <sheet name="NOMBRE10" sheetId="14" r:id="rId14"/>
    <sheet name="NOMBRE11" sheetId="15" r:id="rId15"/>
    <sheet name="NOMBRE12" sheetId="16" r:id="rId16"/>
    <sheet name="NOMBRE13" sheetId="17" r:id="rId17"/>
    <sheet name="NOMBRE14" sheetId="18" r:id="rId18"/>
  </sheets>
  <definedNames>
    <definedName name="_xlnm.Print_Area" localSheetId="2">'EXPEDIENTE'!$A$1:$I$33</definedName>
    <definedName name="_xlnm.Print_Area" localSheetId="3">'Personal Contratado'!$A$1:$L$21</definedName>
  </definedNames>
  <calcPr fullCalcOnLoad="1"/>
</workbook>
</file>

<file path=xl/comments10.xml><?xml version="1.0" encoding="utf-8"?>
<comments xmlns="http://schemas.openxmlformats.org/spreadsheetml/2006/main">
  <authors>
    <author>.</author>
  </authors>
  <commentList>
    <comment ref="G11" authorId="0">
      <text>
        <r>
          <rPr>
            <sz val="8"/>
            <rFont val="Tahoma"/>
            <family val="2"/>
          </rPr>
          <t xml:space="preserve">En este apartado se incluirá el importe por IT, tanto el que corresponde a la empresa como el correspondiente al pago delegado de la Seguridad Social.
Además, se incluirá la mejora voluntaria (si la hubiera).
</t>
        </r>
      </text>
    </comment>
  </commentList>
</comments>
</file>

<file path=xl/comments11.xml><?xml version="1.0" encoding="utf-8"?>
<comments xmlns="http://schemas.openxmlformats.org/spreadsheetml/2006/main">
  <authors>
    <author>.</author>
  </authors>
  <commentList>
    <comment ref="G11" authorId="0">
      <text>
        <r>
          <rPr>
            <sz val="8"/>
            <rFont val="Tahoma"/>
            <family val="2"/>
          </rPr>
          <t xml:space="preserve">En este apartado se incluirá el importe por IT, tanto el que corresponde a la empresa como el correspondiente al pago delegado de la Seguridad Social.
Además, se incluirá la mejora voluntaria (si la hubiera).
</t>
        </r>
      </text>
    </comment>
  </commentList>
</comments>
</file>

<file path=xl/comments12.xml><?xml version="1.0" encoding="utf-8"?>
<comments xmlns="http://schemas.openxmlformats.org/spreadsheetml/2006/main">
  <authors>
    <author>.</author>
  </authors>
  <commentList>
    <comment ref="G11" authorId="0">
      <text>
        <r>
          <rPr>
            <sz val="8"/>
            <rFont val="Tahoma"/>
            <family val="2"/>
          </rPr>
          <t xml:space="preserve">En este apartado se incluirá el importe por IT, tanto el que corresponde a la empresa como el correspondiente al pago delegado de la Seguridad Social.
Además, se incluirá la mejora voluntaria (si la hubiera).
</t>
        </r>
      </text>
    </comment>
  </commentList>
</comments>
</file>

<file path=xl/comments13.xml><?xml version="1.0" encoding="utf-8"?>
<comments xmlns="http://schemas.openxmlformats.org/spreadsheetml/2006/main">
  <authors>
    <author>.</author>
  </authors>
  <commentList>
    <comment ref="G11" authorId="0">
      <text>
        <r>
          <rPr>
            <sz val="8"/>
            <rFont val="Tahoma"/>
            <family val="2"/>
          </rPr>
          <t xml:space="preserve">En este apartado se incluirá el importe por IT, tanto el que corresponde a la empresa como el correspondiente al pago delegado de la Seguridad Social.
Además, se incluirá la mejora voluntaria (si la hubiera).
</t>
        </r>
      </text>
    </comment>
  </commentList>
</comments>
</file>

<file path=xl/comments14.xml><?xml version="1.0" encoding="utf-8"?>
<comments xmlns="http://schemas.openxmlformats.org/spreadsheetml/2006/main">
  <authors>
    <author>.</author>
  </authors>
  <commentList>
    <comment ref="G11" authorId="0">
      <text>
        <r>
          <rPr>
            <sz val="8"/>
            <rFont val="Tahoma"/>
            <family val="2"/>
          </rPr>
          <t xml:space="preserve">En este apartado se incluirá el importe por IT, tanto el que corresponde a la empresa como el correspondiente al pago delegado de la Seguridad Social.
Además, se incluirá la mejora voluntaria (si la hubiera).
</t>
        </r>
      </text>
    </comment>
  </commentList>
</comments>
</file>

<file path=xl/comments15.xml><?xml version="1.0" encoding="utf-8"?>
<comments xmlns="http://schemas.openxmlformats.org/spreadsheetml/2006/main">
  <authors>
    <author>.</author>
  </authors>
  <commentList>
    <comment ref="G11" authorId="0">
      <text>
        <r>
          <rPr>
            <sz val="8"/>
            <rFont val="Tahoma"/>
            <family val="2"/>
          </rPr>
          <t xml:space="preserve">En este apartado se incluirá el importe por IT, tanto el que corresponde a la empresa como el correspondiente al pago delegado de la Seguridad Social.
Además, se incluirá la mejora voluntaria (si la hubiera).
</t>
        </r>
      </text>
    </comment>
  </commentList>
</comments>
</file>

<file path=xl/comments16.xml><?xml version="1.0" encoding="utf-8"?>
<comments xmlns="http://schemas.openxmlformats.org/spreadsheetml/2006/main">
  <authors>
    <author>.</author>
  </authors>
  <commentList>
    <comment ref="G11" authorId="0">
      <text>
        <r>
          <rPr>
            <sz val="8"/>
            <rFont val="Tahoma"/>
            <family val="2"/>
          </rPr>
          <t xml:space="preserve">En este apartado se incluirá el importe por IT, tanto el que corresponde a la empresa como el correspondiente al pago delegado de la Seguridad Social.
Además, se incluirá la mejora voluntaria (si la hubiera).
</t>
        </r>
      </text>
    </comment>
  </commentList>
</comments>
</file>

<file path=xl/comments17.xml><?xml version="1.0" encoding="utf-8"?>
<comments xmlns="http://schemas.openxmlformats.org/spreadsheetml/2006/main">
  <authors>
    <author>.</author>
  </authors>
  <commentList>
    <comment ref="G11" authorId="0">
      <text>
        <r>
          <rPr>
            <sz val="8"/>
            <rFont val="Tahoma"/>
            <family val="2"/>
          </rPr>
          <t xml:space="preserve">En este apartado se incluirá el importe por IT, tanto el que corresponde a la empresa como el correspondiente al pago delegado de la Seguridad Social.
Además, se incluirá la mejora voluntaria (si la hubiera).
</t>
        </r>
      </text>
    </comment>
  </commentList>
</comments>
</file>

<file path=xl/comments18.xml><?xml version="1.0" encoding="utf-8"?>
<comments xmlns="http://schemas.openxmlformats.org/spreadsheetml/2006/main">
  <authors>
    <author>.</author>
  </authors>
  <commentList>
    <comment ref="G11" authorId="0">
      <text>
        <r>
          <rPr>
            <sz val="8"/>
            <rFont val="Tahoma"/>
            <family val="2"/>
          </rPr>
          <t xml:space="preserve">En este apartado se incluirá el importe por IT, tanto el que corresponde a la empresa como el correspondiente al pago delegado de la Seguridad Social.
Además, se incluirá la mejora voluntaria (si la hubiera).
</t>
        </r>
      </text>
    </comment>
  </commentList>
</comments>
</file>

<file path=xl/comments5.xml><?xml version="1.0" encoding="utf-8"?>
<comments xmlns="http://schemas.openxmlformats.org/spreadsheetml/2006/main">
  <authors>
    <author>.</author>
  </authors>
  <commentList>
    <comment ref="G11" authorId="0">
      <text>
        <r>
          <rPr>
            <sz val="8"/>
            <rFont val="Tahoma"/>
            <family val="2"/>
          </rPr>
          <t xml:space="preserve">En este apartado se incluirá el importe por IT, tanto el que corresponde a la empresa como el correspondiente al pago delegado de la Seguridad Social.
Además, se incluirá la mejora voluntaria (si la hubiera).
</t>
        </r>
      </text>
    </comment>
  </commentList>
</comments>
</file>

<file path=xl/comments6.xml><?xml version="1.0" encoding="utf-8"?>
<comments xmlns="http://schemas.openxmlformats.org/spreadsheetml/2006/main">
  <authors>
    <author>.</author>
  </authors>
  <commentList>
    <comment ref="G11" authorId="0">
      <text>
        <r>
          <rPr>
            <sz val="8"/>
            <rFont val="Tahoma"/>
            <family val="2"/>
          </rPr>
          <t xml:space="preserve">En este apartado se incluirá el importe por IT, tanto el que corresponde a la empresa como el correspondiente al pago delegado de la Seguridad Social.
Además, se incluirá la mejora voluntaria (si la hubiera).
</t>
        </r>
      </text>
    </comment>
  </commentList>
</comments>
</file>

<file path=xl/comments7.xml><?xml version="1.0" encoding="utf-8"?>
<comments xmlns="http://schemas.openxmlformats.org/spreadsheetml/2006/main">
  <authors>
    <author>.</author>
  </authors>
  <commentList>
    <comment ref="G11" authorId="0">
      <text>
        <r>
          <rPr>
            <sz val="8"/>
            <rFont val="Tahoma"/>
            <family val="2"/>
          </rPr>
          <t xml:space="preserve">En este apartado se incluirá el importe por IT, tanto el que corresponde a la empresa como el correspondiente al pago delegado de la Seguridad Social.
Además, se incluirá la mejora voluntaria (si la hubiera).
</t>
        </r>
      </text>
    </comment>
  </commentList>
</comments>
</file>

<file path=xl/comments8.xml><?xml version="1.0" encoding="utf-8"?>
<comments xmlns="http://schemas.openxmlformats.org/spreadsheetml/2006/main">
  <authors>
    <author>.</author>
  </authors>
  <commentList>
    <comment ref="G11" authorId="0">
      <text>
        <r>
          <rPr>
            <sz val="8"/>
            <rFont val="Tahoma"/>
            <family val="2"/>
          </rPr>
          <t xml:space="preserve">En este apartado se incluirá el importe por IT, tanto el que corresponde a la empresa como el correspondiente al pago delegado de la Seguridad Social.
Además, se incluirá la mejora voluntaria (si la hubiera).
</t>
        </r>
      </text>
    </comment>
  </commentList>
</comments>
</file>

<file path=xl/comments9.xml><?xml version="1.0" encoding="utf-8"?>
<comments xmlns="http://schemas.openxmlformats.org/spreadsheetml/2006/main">
  <authors>
    <author>.</author>
  </authors>
  <commentList>
    <comment ref="G11" authorId="0">
      <text>
        <r>
          <rPr>
            <sz val="8"/>
            <rFont val="Tahoma"/>
            <family val="2"/>
          </rPr>
          <t xml:space="preserve">En este apartado se incluirá el importe por IT, tanto el que corresponde a la empresa como el correspondiente al pago delegado de la Seguridad Social.
Además, se incluirá la mejora voluntaria (si la hubiera).
</t>
        </r>
      </text>
    </comment>
  </commentList>
</comments>
</file>

<file path=xl/sharedStrings.xml><?xml version="1.0" encoding="utf-8"?>
<sst xmlns="http://schemas.openxmlformats.org/spreadsheetml/2006/main" count="788" uniqueCount="104">
  <si>
    <t>COMENTARIOS</t>
  </si>
  <si>
    <t>PERSONAL CONTRATADO IMPUTADO A LA SUBVENCIÓN</t>
  </si>
  <si>
    <t>NOMBRE TRABAJADOR</t>
  </si>
  <si>
    <t>SS A CARGO DE LA EMPRESA</t>
  </si>
  <si>
    <t>FECHA PAGO</t>
  </si>
  <si>
    <t>CRITERIO DE IMPUTACIÓN</t>
  </si>
  <si>
    <t>TOTAL DÍAS (NÓMINA)</t>
  </si>
  <si>
    <t>PRESTACIÓN IT-COMPENSACIÓN IT (SEGÚN TC2)</t>
  </si>
  <si>
    <t>LÍQUIDO PERCIBIDO POR EL TRABAJADOR (NÓMINA)</t>
  </si>
  <si>
    <t>BONIFICACIÓN-REDUCCIÓN (SEGÚN TC2)</t>
  </si>
  <si>
    <t>CATEGORÍA O GRUPO PROFESIONAL</t>
  </si>
  <si>
    <t>Nombre de la entidad beneficiaria</t>
  </si>
  <si>
    <t>CIF</t>
  </si>
  <si>
    <t>Importe concedido</t>
  </si>
  <si>
    <t>Importe anticipado</t>
  </si>
  <si>
    <t>Cuenta justificativa del expediente</t>
  </si>
  <si>
    <t>Línea de actuación</t>
  </si>
  <si>
    <t>CODIGO</t>
  </si>
  <si>
    <t>EMPLEO CON APOYO</t>
  </si>
  <si>
    <t>GABINETES DE ORIENTACIÓN E INSERCIÓN LABORAL DE PERSONAS CON DISCAPACIDAD</t>
  </si>
  <si>
    <t>Denominación de la obra o servicio</t>
  </si>
  <si>
    <t xml:space="preserve">COSTE TOTAL </t>
  </si>
  <si>
    <t xml:space="preserve">FORMA PAGO </t>
  </si>
  <si>
    <t>Referencia de autoliquidación ingresada</t>
  </si>
  <si>
    <t>Importe de autoliquidación ingresada</t>
  </si>
  <si>
    <t>gastos imputados</t>
  </si>
  <si>
    <t>Firma del representante legal</t>
  </si>
  <si>
    <t>Nombre y apellidos del representante legal</t>
  </si>
  <si>
    <t>En Murcia a _____________________</t>
  </si>
  <si>
    <t>Modelo de Cuenta justificativa</t>
  </si>
  <si>
    <r>
      <t xml:space="preserve">El artículo 30.2 de la Ley 38/2003, de 17 de noviembre, General de Subvenciones establece que “… </t>
    </r>
    <r>
      <rPr>
        <i/>
        <sz val="10"/>
        <rFont val="Arial"/>
        <family val="2"/>
      </rPr>
      <t xml:space="preserve">la rendición de la cuenta justificativa constituye </t>
    </r>
    <r>
      <rPr>
        <b/>
        <i/>
        <sz val="10"/>
        <rFont val="Arial"/>
        <family val="2"/>
      </rPr>
      <t>un acto obligatorio</t>
    </r>
    <r>
      <rPr>
        <i/>
        <sz val="10"/>
        <rFont val="Arial"/>
        <family val="2"/>
      </rPr>
      <t xml:space="preserve"> del beneficiario o de la entidad colaboradora, en la que se deben incluir, bajo responsabilidad del declarante, los justificantes de gasto o cualquier otro documento con validez jurídica que permitan acreditar el cumplimiento del objeto de la subvención pública.</t>
    </r>
  </si>
  <si>
    <t>Para aquellos trabajadores cuyas nóminas no sean imputadas al 100%, deberá presentar declaración responsable del representante legal de su entidad en la que detalle las tareas realizadas por cada trabajador y mes, el número de horas dedicadas a cada una de ellas y el coste de las mismas.</t>
  </si>
  <si>
    <t>linea de actuación</t>
  </si>
  <si>
    <t xml:space="preserve">A continuación encontrará un modelo de cuenta justificativa con el fin de facilitarle el cumplimiento de la normativa y evitar posibles irregularidades que puedan dar lugar a un reintegro de la subvención. </t>
  </si>
  <si>
    <r>
      <t xml:space="preserve">Una vez formalizados los documentos deberá remitir una copia del archivo electrónico a la dirección de correo </t>
    </r>
    <r>
      <rPr>
        <u val="single"/>
        <sz val="10"/>
        <rFont val="Arial"/>
        <family val="2"/>
      </rPr>
      <t>cuentajustificativa@carm.es</t>
    </r>
    <r>
      <rPr>
        <sz val="10"/>
        <rFont val="Arial"/>
        <family val="2"/>
      </rPr>
      <t xml:space="preserve"> y presentar el modelo impreso junto con el resto de la documentación económica por los cauces habituales.</t>
    </r>
  </si>
  <si>
    <t>El coste de la Seguridad Social a cargo de la empresa está realizado teniendo en cuenta las normas vigentes de cotización para los ejercicios correspondientes</t>
  </si>
  <si>
    <t>versión 2-1</t>
  </si>
  <si>
    <t>Importe</t>
  </si>
  <si>
    <t>Coste Total Elegible</t>
  </si>
  <si>
    <t>COSTE IMPUTADO (GASTO ELEGIBLE)</t>
  </si>
  <si>
    <t>% Cotiz.</t>
  </si>
  <si>
    <t>ALTA</t>
  </si>
  <si>
    <t>BAJA</t>
  </si>
  <si>
    <t>DATOS DE LA NÓMINA</t>
  </si>
  <si>
    <t xml:space="preserve"> Importe bruto de la nómina</t>
  </si>
  <si>
    <t>Conceptos no subvencionables</t>
  </si>
  <si>
    <t>MES</t>
  </si>
  <si>
    <t>Cuenta justificativa del expediente del expediente:</t>
  </si>
  <si>
    <t>ENTIDAD:</t>
  </si>
  <si>
    <t>Importe aportado entidad</t>
  </si>
  <si>
    <t>IMPORTE APORTADO POR LA ENTIDAD</t>
  </si>
  <si>
    <t>Base de cotización</t>
  </si>
  <si>
    <t>Cotización de los días de baja según el TC2</t>
  </si>
  <si>
    <t>TOTAL COSTE</t>
  </si>
  <si>
    <t>Gasto elegible</t>
  </si>
  <si>
    <t>Aportación Entidad</t>
  </si>
  <si>
    <t>GASTO PERSONAL</t>
  </si>
  <si>
    <t>Total Gasto Personal</t>
  </si>
  <si>
    <t>PROGRAMA</t>
  </si>
  <si>
    <t>IMPORTE GASTO ELEGIBLE DEL MES DE</t>
  </si>
  <si>
    <t>RESUMEN DE LOS COSTES LABORALES IMPUTADOS</t>
  </si>
  <si>
    <t>GASTO ELEGIBLE  IMPUTADO A LA SUBVENCIÓN</t>
  </si>
  <si>
    <t>Fecha finalización</t>
  </si>
  <si>
    <r>
      <t xml:space="preserve">En la pestaña EXPEDIENTE deberá </t>
    </r>
    <r>
      <rPr>
        <b/>
        <u val="single"/>
        <sz val="10"/>
        <rFont val="Arial"/>
        <family val="2"/>
      </rPr>
      <t>cumplimentar todos los datos relacionados con el expediente (se incluirán en todas las hojas)</t>
    </r>
    <r>
      <rPr>
        <sz val="10"/>
        <rFont val="Arial"/>
        <family val="2"/>
      </rPr>
      <t>. Además podrá indicar las autoliquidaciones que emitidas desde el SEF han sido ingresadas. En la misma hoja se refleja un resumen de los datos económicos imputados al expediente resultado  de la ejecución del expediente. Previa a su presentación en el SEF, ésta hoja ha de ser firmada por el representante legal de su entidad.</t>
    </r>
  </si>
  <si>
    <t>DNI</t>
  </si>
  <si>
    <r>
      <t>En la pestaña PERSONAL CONTRATADO quedará reflejado un cuadro resumen de todos los trabajadores que han participado en la ejecución de la subvención y cuyo coste laboral ha imputado. Los datos se iran icluyendo en ests pestaña una vez introducidos en las pestañas por cada mes.</t>
    </r>
    <r>
      <rPr>
        <b/>
        <sz val="10"/>
        <rFont val="Arial"/>
        <family val="2"/>
      </rPr>
      <t xml:space="preserve"> Los datos de los trabajadores (Nombre y apellidos, DNI y categoría, se incluirán en esta pestaña y quedarán introducidos en las pestañas siguientes que corresponden a los meses a justificar)</t>
    </r>
  </si>
  <si>
    <t>Cotización de los días trabajados (en alta) según TC2</t>
  </si>
  <si>
    <t>FECHA INICIO</t>
  </si>
  <si>
    <t>FECHA FINALIZACIÓN</t>
  </si>
  <si>
    <t>% JORNADA</t>
  </si>
  <si>
    <t>Fecha inicio</t>
  </si>
  <si>
    <t>2015-05-52</t>
  </si>
  <si>
    <t>2015-05-53</t>
  </si>
  <si>
    <t>2015-02-61</t>
  </si>
  <si>
    <t>2015-02-63</t>
  </si>
  <si>
    <t>EMPLEO PÚBLICO LOCAL</t>
  </si>
  <si>
    <t>EMPLEO CON ENTIDADES SIN ÁNIMO DE LUCRO</t>
  </si>
  <si>
    <t>2015-02-61GJ</t>
  </si>
  <si>
    <t>EMPLEO PÚBLICO LOCAL (GARANTÍA JUVENIL)</t>
  </si>
  <si>
    <t xml:space="preserve">Importe IT     </t>
  </si>
  <si>
    <t>Para los expedientes de lineas de subvención que tienen aprobados en sus bases reguladores algún sistema de costes simplificados, conforme al artículo 67 del Reglamento (UE) 1303/2013 del Parlamento Europeo y del Consejo, de 17 de diciembre de 2013, o de acuerdo con lo previsto con el artículo 14.2 del Reglamento (UE) nº 1304/2013 del Parlamento Europeo y del Consejo de 17 de diciembre, deberán indicar el porcentaje aprobado en la Resolución de concesión para determinados gastos</t>
  </si>
  <si>
    <t>Base de cotización Elegible</t>
  </si>
  <si>
    <t>Base de cotización No Elegible</t>
  </si>
  <si>
    <t>UNIDADES DE APOYO CEE</t>
  </si>
  <si>
    <t>2018-05-44-0000</t>
  </si>
  <si>
    <t>ENERO</t>
  </si>
  <si>
    <t>FEBRERO</t>
  </si>
  <si>
    <t>MARZO</t>
  </si>
  <si>
    <t>ABRIL</t>
  </si>
  <si>
    <t>MAYO</t>
  </si>
  <si>
    <t>JUNIO</t>
  </si>
  <si>
    <t>EXTRA</t>
  </si>
  <si>
    <t>JULIO</t>
  </si>
  <si>
    <t>AGOSTO</t>
  </si>
  <si>
    <t>SEPTIEMBRE</t>
  </si>
  <si>
    <t>OCTUBRE</t>
  </si>
  <si>
    <t>NOVIEMBRE</t>
  </si>
  <si>
    <t>DICIEMBRE</t>
  </si>
  <si>
    <t>NOMBRE Y APELLIDOS</t>
  </si>
  <si>
    <t>CATEGORÍA</t>
  </si>
  <si>
    <t>% JORNADA DEDICADA A LA UUAA</t>
  </si>
  <si>
    <t>CODIGO TARIFA PRIMA        (IT- IMS)</t>
  </si>
  <si>
    <t>Técnico</t>
  </si>
  <si>
    <t>Encargado</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</si>
</sst>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C0A]dddd\,\ dd&quot; de &quot;mmmm&quot; de &quot;yyyy"/>
    <numFmt numFmtId="181" formatCode="#,##0.00_ ;\-#,##0.00\ "/>
    <numFmt numFmtId="182" formatCode="mmm\-yyyy"/>
    <numFmt numFmtId="183" formatCode="&quot;Sí&quot;;&quot;Sí&quot;;&quot;No&quot;"/>
    <numFmt numFmtId="184" formatCode="&quot;Verdadero&quot;;&quot;Verdadero&quot;;&quot;Falso&quot;"/>
    <numFmt numFmtId="185" formatCode="&quot;Activado&quot;;&quot;Activado&quot;;&quot;Desactivado&quot;"/>
    <numFmt numFmtId="186" formatCode="[$€-2]\ #,##0.00_);[Red]\([$€-2]\ #,##0.00\)"/>
    <numFmt numFmtId="187" formatCode="0.0%"/>
    <numFmt numFmtId="188" formatCode="#,##0.00\ &quot;€&quot;"/>
    <numFmt numFmtId="189" formatCode="[$-C0A]d\ &quot;de&quot;\ mmmm\ &quot;de&quot;\ yyyy;@"/>
    <numFmt numFmtId="190" formatCode="0000000000"/>
  </numFmts>
  <fonts count="59">
    <font>
      <sz val="10"/>
      <name val="Arial"/>
      <family val="0"/>
    </font>
    <font>
      <sz val="8"/>
      <name val="Arial"/>
      <family val="2"/>
    </font>
    <font>
      <u val="single"/>
      <sz val="10"/>
      <color indexed="12"/>
      <name val="Arial"/>
      <family val="2"/>
    </font>
    <font>
      <u val="single"/>
      <sz val="10"/>
      <color indexed="36"/>
      <name val="Arial"/>
      <family val="2"/>
    </font>
    <font>
      <sz val="10"/>
      <name val="Trebuchet MS"/>
      <family val="2"/>
    </font>
    <font>
      <b/>
      <sz val="10"/>
      <name val="Trebuchet MS"/>
      <family val="2"/>
    </font>
    <font>
      <sz val="8"/>
      <color indexed="8"/>
      <name val="Tahoma"/>
      <family val="2"/>
    </font>
    <font>
      <sz val="12"/>
      <name val="Times New Roman"/>
      <family val="1"/>
    </font>
    <font>
      <b/>
      <sz val="11"/>
      <name val="Arial"/>
      <family val="2"/>
    </font>
    <font>
      <i/>
      <sz val="10"/>
      <name val="Arial"/>
      <family val="2"/>
    </font>
    <font>
      <b/>
      <i/>
      <sz val="10"/>
      <name val="Arial"/>
      <family val="2"/>
    </font>
    <font>
      <sz val="8"/>
      <name val="Tahoma"/>
      <family val="2"/>
    </font>
    <font>
      <u val="single"/>
      <sz val="10"/>
      <name val="Arial"/>
      <family val="2"/>
    </font>
    <font>
      <b/>
      <sz val="12"/>
      <name val="Trebuchet MS"/>
      <family val="2"/>
    </font>
    <font>
      <i/>
      <sz val="10"/>
      <color indexed="18"/>
      <name val="Arial"/>
      <family val="2"/>
    </font>
    <font>
      <sz val="10"/>
      <color indexed="63"/>
      <name val="Lucida Sans Unicode"/>
      <family val="2"/>
    </font>
    <font>
      <b/>
      <sz val="11"/>
      <color indexed="9"/>
      <name val="Calibri"/>
      <family val="2"/>
    </font>
    <font>
      <sz val="9"/>
      <color indexed="8"/>
      <name val="Calibri"/>
      <family val="2"/>
    </font>
    <font>
      <sz val="9"/>
      <name val="Arial"/>
      <family val="2"/>
    </font>
    <font>
      <b/>
      <sz val="10"/>
      <name val="Arial"/>
      <family val="2"/>
    </font>
    <font>
      <b/>
      <u val="single"/>
      <sz val="10"/>
      <name val="Arial"/>
      <family val="2"/>
    </font>
    <font>
      <b/>
      <sz val="10"/>
      <name val="Cambria"/>
      <family val="1"/>
    </font>
    <font>
      <b/>
      <sz val="14"/>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0"/>
      <color indexed="9"/>
      <name val="Trebuchet MS"/>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theme="0"/>
      <name val="Trebuchet MS"/>
      <family val="2"/>
    </font>
    <font>
      <b/>
      <sz val="8"/>
      <name val="Arial"/>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2" tint="-0.09996999800205231"/>
        <bgColor indexed="64"/>
      </patternFill>
    </fill>
    <fill>
      <patternFill patternType="solid">
        <fgColor theme="2" tint="-0.24997000396251678"/>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22"/>
      </left>
      <right style="thin">
        <color indexed="22"/>
      </right>
      <top style="thin">
        <color indexed="22"/>
      </top>
      <bottom style="thin">
        <color indexed="22"/>
      </bottom>
    </border>
    <border>
      <left style="thin">
        <color indexed="9"/>
      </left>
      <right style="thin">
        <color indexed="9"/>
      </right>
      <top style="thin">
        <color indexed="9"/>
      </top>
      <bottom style="thin">
        <color indexed="9"/>
      </bottom>
    </border>
    <border>
      <left style="thin">
        <color indexed="9"/>
      </left>
      <right>
        <color indexed="63"/>
      </right>
      <top style="thin">
        <color indexed="9"/>
      </top>
      <bottom style="thin">
        <color indexed="9"/>
      </bottom>
    </border>
    <border>
      <left style="thin">
        <color indexed="9"/>
      </left>
      <right style="thin">
        <color indexed="9"/>
      </right>
      <top style="thin">
        <color indexed="9"/>
      </top>
      <bottom>
        <color indexed="63"/>
      </bottom>
    </border>
    <border>
      <left>
        <color indexed="63"/>
      </left>
      <right style="thin">
        <color indexed="9"/>
      </right>
      <top>
        <color indexed="63"/>
      </top>
      <bottom>
        <color indexed="63"/>
      </bottom>
    </border>
    <border>
      <left style="thin">
        <color indexed="9"/>
      </left>
      <right style="thin">
        <color indexed="9"/>
      </right>
      <top>
        <color indexed="63"/>
      </top>
      <bottom>
        <color indexed="63"/>
      </bottom>
    </border>
    <border>
      <left style="thin">
        <color indexed="9"/>
      </left>
      <right>
        <color indexed="63"/>
      </right>
      <top style="thin">
        <color indexed="9"/>
      </top>
      <bottom>
        <color indexed="63"/>
      </bottom>
    </border>
    <border>
      <left style="thin"/>
      <right style="thin"/>
      <top>
        <color indexed="63"/>
      </top>
      <bottom style="thin"/>
    </border>
    <border>
      <left style="thin">
        <color indexed="62"/>
      </left>
      <right style="thin">
        <color indexed="62"/>
      </right>
      <top style="thin">
        <color indexed="62"/>
      </top>
      <bottom style="thin">
        <color indexed="62"/>
      </bottom>
    </border>
    <border>
      <left style="thin">
        <color indexed="62"/>
      </left>
      <right style="thin">
        <color indexed="62"/>
      </right>
      <top>
        <color indexed="63"/>
      </top>
      <bottom style="thin">
        <color indexed="62"/>
      </bottom>
    </border>
    <border>
      <left style="thin">
        <color indexed="18"/>
      </left>
      <right style="thin">
        <color indexed="18"/>
      </right>
      <top style="thin">
        <color indexed="18"/>
      </top>
      <bottom style="thin">
        <color indexed="18"/>
      </bottom>
    </border>
    <border>
      <left style="thin">
        <color indexed="18"/>
      </left>
      <right style="thin">
        <color indexed="18"/>
      </right>
      <top style="thin">
        <color indexed="18"/>
      </top>
      <bottom>
        <color indexed="63"/>
      </bottom>
    </border>
    <border>
      <left>
        <color indexed="63"/>
      </left>
      <right style="thin">
        <color indexed="9"/>
      </right>
      <top style="thin">
        <color indexed="9"/>
      </top>
      <bottom style="thin">
        <color indexed="9"/>
      </bottom>
    </border>
    <border>
      <left style="thin">
        <color theme="0"/>
      </left>
      <right style="thin">
        <color theme="0"/>
      </right>
      <top style="thin">
        <color theme="0"/>
      </top>
      <bottom style="thin">
        <color theme="0"/>
      </bottom>
    </border>
    <border>
      <left style="thin">
        <color indexed="9"/>
      </left>
      <right>
        <color indexed="63"/>
      </right>
      <top>
        <color indexed="63"/>
      </top>
      <bottom>
        <color indexed="63"/>
      </bottom>
    </border>
    <border>
      <left>
        <color indexed="63"/>
      </left>
      <right style="thin">
        <color indexed="9"/>
      </right>
      <top style="thin">
        <color indexed="9"/>
      </top>
      <bottom>
        <color indexed="63"/>
      </bottom>
    </border>
    <border>
      <left style="thin">
        <color theme="2" tint="-0.09996999800205231"/>
      </left>
      <right style="thin">
        <color theme="2" tint="-0.09996999800205231"/>
      </right>
      <top style="thin">
        <color theme="2" tint="-0.09996999800205231"/>
      </top>
      <bottom style="thin">
        <color theme="2" tint="-0.09996999800205231"/>
      </bottom>
    </border>
    <border>
      <left>
        <color indexed="63"/>
      </left>
      <right style="thin"/>
      <top>
        <color indexed="63"/>
      </top>
      <bottom>
        <color indexed="63"/>
      </bottom>
    </border>
    <border>
      <left style="thin">
        <color theme="2" tint="-0.09996999800205231"/>
      </left>
      <right>
        <color indexed="63"/>
      </right>
      <top style="thin">
        <color theme="2" tint="-0.09996999800205231"/>
      </top>
      <bottom style="thin">
        <color theme="2" tint="-0.09996999800205231"/>
      </bottom>
    </border>
    <border>
      <left>
        <color indexed="63"/>
      </left>
      <right style="thin">
        <color theme="2" tint="-0.09996999800205231"/>
      </right>
      <top style="thin">
        <color theme="2" tint="-0.09996999800205231"/>
      </top>
      <bottom style="thin">
        <color theme="2" tint="-0.09996999800205231"/>
      </bottom>
    </border>
    <border>
      <left style="thin">
        <color indexed="18"/>
      </left>
      <right>
        <color indexed="63"/>
      </right>
      <top style="thin">
        <color indexed="18"/>
      </top>
      <bottom style="thin">
        <color indexed="18"/>
      </bottom>
    </border>
    <border>
      <left>
        <color indexed="63"/>
      </left>
      <right>
        <color indexed="63"/>
      </right>
      <top style="thin">
        <color indexed="18"/>
      </top>
      <bottom style="thin">
        <color indexed="18"/>
      </bottom>
    </border>
    <border>
      <left>
        <color indexed="63"/>
      </left>
      <right style="thin">
        <color indexed="18"/>
      </right>
      <top style="thin">
        <color indexed="18"/>
      </top>
      <bottom style="thin">
        <color indexed="18"/>
      </bottom>
    </border>
    <border>
      <left style="thin">
        <color theme="0"/>
      </left>
      <right>
        <color indexed="63"/>
      </right>
      <top style="thin">
        <color theme="0"/>
      </top>
      <bottom style="thin">
        <color theme="0"/>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2" fillId="19" borderId="0" applyNumberFormat="0" applyBorder="0" applyAlignment="0" applyProtection="0"/>
    <xf numFmtId="0" fontId="43" fillId="20" borderId="1" applyNumberFormat="0" applyAlignment="0" applyProtection="0"/>
    <xf numFmtId="0" fontId="44" fillId="21" borderId="2" applyNumberFormat="0" applyAlignment="0" applyProtection="0"/>
    <xf numFmtId="0" fontId="45" fillId="0" borderId="3" applyNumberFormat="0" applyFill="0" applyAlignment="0" applyProtection="0"/>
    <xf numFmtId="0" fontId="46" fillId="0" borderId="4" applyNumberFormat="0" applyFill="0" applyAlignment="0" applyProtection="0"/>
    <xf numFmtId="0" fontId="47" fillId="0" borderId="0" applyNumberFormat="0" applyFill="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8" fillId="28" borderId="1" applyNumberFormat="0" applyAlignment="0" applyProtection="0"/>
    <xf numFmtId="44"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9"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0" borderId="0" applyNumberFormat="0" applyBorder="0" applyAlignment="0" applyProtection="0"/>
    <xf numFmtId="0" fontId="0" fillId="31" borderId="5" applyNumberFormat="0" applyFont="0" applyAlignment="0" applyProtection="0"/>
    <xf numFmtId="9" fontId="0" fillId="0" borderId="0" applyFont="0" applyFill="0" applyBorder="0" applyAlignment="0" applyProtection="0"/>
    <xf numFmtId="0" fontId="51" fillId="20"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0" fontId="47" fillId="0" borderId="8" applyNumberFormat="0" applyFill="0" applyAlignment="0" applyProtection="0"/>
    <xf numFmtId="0" fontId="56" fillId="0" borderId="9" applyNumberFormat="0" applyFill="0" applyAlignment="0" applyProtection="0"/>
  </cellStyleXfs>
  <cellXfs count="131">
    <xf numFmtId="0" fontId="0" fillId="0" borderId="0" xfId="0" applyAlignment="1">
      <alignment/>
    </xf>
    <xf numFmtId="0" fontId="0" fillId="32" borderId="0" xfId="0" applyFill="1" applyAlignment="1">
      <alignment/>
    </xf>
    <xf numFmtId="0" fontId="6" fillId="33" borderId="10" xfId="0" applyFont="1" applyFill="1" applyBorder="1" applyAlignment="1">
      <alignment horizontal="center" vertical="center" wrapText="1"/>
    </xf>
    <xf numFmtId="0" fontId="0" fillId="0" borderId="0" xfId="0" applyAlignment="1">
      <alignment vertical="center" wrapText="1"/>
    </xf>
    <xf numFmtId="0" fontId="6" fillId="33" borderId="11" xfId="0" applyFont="1" applyFill="1" applyBorder="1" applyAlignment="1">
      <alignment horizontal="center" vertical="center" wrapText="1"/>
    </xf>
    <xf numFmtId="0" fontId="4" fillId="32" borderId="0" xfId="0" applyFont="1" applyFill="1" applyBorder="1" applyAlignment="1">
      <alignment/>
    </xf>
    <xf numFmtId="0" fontId="5" fillId="32" borderId="0" xfId="0" applyFont="1" applyFill="1" applyBorder="1" applyAlignment="1">
      <alignment horizontal="center" wrapText="1"/>
    </xf>
    <xf numFmtId="0" fontId="8" fillId="0" borderId="0" xfId="0" applyFont="1" applyAlignment="1">
      <alignment horizontal="center"/>
    </xf>
    <xf numFmtId="0" fontId="7" fillId="0" borderId="0" xfId="0" applyFont="1" applyAlignment="1">
      <alignment/>
    </xf>
    <xf numFmtId="0" fontId="0" fillId="0" borderId="0" xfId="0" applyFont="1" applyAlignment="1">
      <alignment horizontal="justify"/>
    </xf>
    <xf numFmtId="0" fontId="9" fillId="0" borderId="0" xfId="0" applyFont="1" applyAlignment="1">
      <alignment horizontal="justify"/>
    </xf>
    <xf numFmtId="0" fontId="11" fillId="0" borderId="12" xfId="0" applyFont="1" applyFill="1" applyBorder="1" applyAlignment="1">
      <alignment vertical="center" wrapText="1"/>
    </xf>
    <xf numFmtId="0" fontId="11" fillId="0" borderId="12" xfId="0" applyFont="1" applyFill="1" applyBorder="1" applyAlignment="1">
      <alignment horizontal="center" vertical="center" wrapText="1"/>
    </xf>
    <xf numFmtId="0" fontId="0" fillId="0" borderId="0" xfId="0" applyFont="1" applyAlignment="1">
      <alignment vertical="center" wrapText="1"/>
    </xf>
    <xf numFmtId="0" fontId="5" fillId="0" borderId="11" xfId="0" applyFont="1" applyFill="1" applyBorder="1" applyAlignment="1" applyProtection="1">
      <alignment horizontal="left" vertical="center" wrapText="1"/>
      <protection locked="0"/>
    </xf>
    <xf numFmtId="0" fontId="14" fillId="0" borderId="0" xfId="0" applyFont="1" applyAlignment="1">
      <alignment/>
    </xf>
    <xf numFmtId="0" fontId="15" fillId="0" borderId="0" xfId="0" applyFont="1" applyAlignment="1">
      <alignment/>
    </xf>
    <xf numFmtId="0" fontId="4" fillId="32" borderId="0" xfId="0" applyFont="1" applyFill="1" applyBorder="1" applyAlignment="1">
      <alignment horizontal="center" vertical="center"/>
    </xf>
    <xf numFmtId="0" fontId="0" fillId="0" borderId="0" xfId="0" applyAlignment="1">
      <alignment horizontal="center"/>
    </xf>
    <xf numFmtId="0" fontId="5" fillId="0" borderId="11" xfId="0" applyNumberFormat="1" applyFont="1" applyFill="1" applyBorder="1" applyAlignment="1" applyProtection="1">
      <alignment horizontal="left" vertical="center" wrapText="1"/>
      <protection locked="0"/>
    </xf>
    <xf numFmtId="0" fontId="0" fillId="0" borderId="13" xfId="0" applyBorder="1" applyAlignment="1">
      <alignment horizontal="center"/>
    </xf>
    <xf numFmtId="0" fontId="0" fillId="0" borderId="13" xfId="0" applyBorder="1" applyAlignment="1">
      <alignment/>
    </xf>
    <xf numFmtId="0" fontId="40" fillId="8" borderId="13" xfId="21" applyBorder="1" applyAlignment="1">
      <alignment horizontal="right"/>
    </xf>
    <xf numFmtId="0" fontId="40" fillId="8" borderId="14" xfId="21" applyBorder="1" applyAlignment="1">
      <alignment horizontal="right"/>
    </xf>
    <xf numFmtId="0" fontId="0" fillId="0" borderId="15" xfId="0" applyBorder="1" applyAlignment="1">
      <alignment/>
    </xf>
    <xf numFmtId="0" fontId="0" fillId="0" borderId="16" xfId="0" applyBorder="1" applyAlignment="1">
      <alignment horizontal="center"/>
    </xf>
    <xf numFmtId="0" fontId="0" fillId="0" borderId="17" xfId="0" applyBorder="1" applyAlignment="1">
      <alignment horizontal="center"/>
    </xf>
    <xf numFmtId="0" fontId="0" fillId="0" borderId="15" xfId="0" applyBorder="1" applyAlignment="1">
      <alignment horizontal="center"/>
    </xf>
    <xf numFmtId="0" fontId="40" fillId="8" borderId="18" xfId="21" applyBorder="1" applyAlignment="1">
      <alignment horizontal="right"/>
    </xf>
    <xf numFmtId="0" fontId="18" fillId="0" borderId="0" xfId="0" applyFont="1" applyAlignment="1">
      <alignment/>
    </xf>
    <xf numFmtId="4" fontId="0" fillId="0" borderId="19" xfId="0" applyNumberFormat="1" applyBorder="1" applyAlignment="1" applyProtection="1">
      <alignment vertical="center"/>
      <protection hidden="1"/>
    </xf>
    <xf numFmtId="0" fontId="40" fillId="8" borderId="20" xfId="21" applyBorder="1" applyAlignment="1">
      <alignment horizontal="center" vertical="center"/>
    </xf>
    <xf numFmtId="0" fontId="40" fillId="8" borderId="20" xfId="21" applyNumberFormat="1" applyBorder="1" applyAlignment="1" applyProtection="1">
      <alignment vertical="center"/>
      <protection hidden="1"/>
    </xf>
    <xf numFmtId="0" fontId="4" fillId="34" borderId="20" xfId="0" applyFont="1" applyFill="1" applyBorder="1" applyAlignment="1" applyProtection="1">
      <alignment horizontal="center" vertical="center"/>
      <protection locked="0"/>
    </xf>
    <xf numFmtId="4" fontId="4" fillId="0" borderId="20" xfId="0" applyNumberFormat="1" applyFont="1" applyFill="1" applyBorder="1" applyAlignment="1" applyProtection="1">
      <alignment vertical="center"/>
      <protection locked="0"/>
    </xf>
    <xf numFmtId="4" fontId="40" fillId="2" borderId="20" xfId="15" applyNumberFormat="1" applyBorder="1" applyAlignment="1" applyProtection="1">
      <alignment vertical="center"/>
      <protection hidden="1"/>
    </xf>
    <xf numFmtId="10" fontId="4" fillId="0" borderId="20" xfId="0" applyNumberFormat="1" applyFont="1" applyFill="1" applyBorder="1" applyAlignment="1" applyProtection="1">
      <alignment vertical="center"/>
      <protection locked="0"/>
    </xf>
    <xf numFmtId="0" fontId="4" fillId="0" borderId="20" xfId="0" applyNumberFormat="1" applyFont="1" applyFill="1" applyBorder="1" applyAlignment="1" applyProtection="1">
      <alignment vertical="center" wrapText="1"/>
      <protection locked="0"/>
    </xf>
    <xf numFmtId="14" fontId="4" fillId="0" borderId="20" xfId="0" applyNumberFormat="1" applyFont="1" applyFill="1" applyBorder="1" applyAlignment="1" applyProtection="1">
      <alignment vertical="center" wrapText="1"/>
      <protection locked="0"/>
    </xf>
    <xf numFmtId="0" fontId="4" fillId="0" borderId="20" xfId="0" applyFont="1" applyFill="1" applyBorder="1" applyAlignment="1" applyProtection="1">
      <alignment horizontal="center" vertical="center" wrapText="1"/>
      <protection locked="0"/>
    </xf>
    <xf numFmtId="14" fontId="4" fillId="0" borderId="20" xfId="0" applyNumberFormat="1" applyFont="1" applyFill="1" applyBorder="1" applyAlignment="1" applyProtection="1">
      <alignment horizontal="right" vertical="center" wrapText="1"/>
      <protection locked="0"/>
    </xf>
    <xf numFmtId="4" fontId="40" fillId="2" borderId="20" xfId="15" applyNumberFormat="1" applyBorder="1" applyAlignment="1" applyProtection="1">
      <alignment vertical="center"/>
      <protection locked="0"/>
    </xf>
    <xf numFmtId="0" fontId="40" fillId="8" borderId="21" xfId="21" applyBorder="1" applyAlignment="1">
      <alignment horizontal="center" vertical="center"/>
    </xf>
    <xf numFmtId="0" fontId="40" fillId="8" borderId="21" xfId="21" applyNumberFormat="1" applyBorder="1" applyAlignment="1" applyProtection="1">
      <alignment vertical="center"/>
      <protection hidden="1"/>
    </xf>
    <xf numFmtId="0" fontId="4" fillId="34" borderId="21" xfId="0" applyFont="1" applyFill="1" applyBorder="1" applyAlignment="1" applyProtection="1">
      <alignment horizontal="center" vertical="center"/>
      <protection locked="0"/>
    </xf>
    <xf numFmtId="4" fontId="4" fillId="0" borderId="21" xfId="0" applyNumberFormat="1" applyFont="1" applyFill="1" applyBorder="1" applyAlignment="1" applyProtection="1">
      <alignment vertical="center"/>
      <protection locked="0"/>
    </xf>
    <xf numFmtId="10" fontId="4" fillId="0" borderId="21" xfId="56" applyNumberFormat="1" applyFont="1" applyFill="1" applyBorder="1" applyAlignment="1" applyProtection="1">
      <alignment vertical="center"/>
      <protection locked="0"/>
    </xf>
    <xf numFmtId="4" fontId="40" fillId="2" borderId="21" xfId="15" applyNumberFormat="1" applyBorder="1" applyAlignment="1" applyProtection="1">
      <alignment vertical="center"/>
      <protection hidden="1"/>
    </xf>
    <xf numFmtId="0" fontId="4" fillId="0" borderId="21" xfId="0" applyNumberFormat="1" applyFont="1" applyFill="1" applyBorder="1" applyAlignment="1" applyProtection="1">
      <alignment vertical="center" wrapText="1"/>
      <protection locked="0"/>
    </xf>
    <xf numFmtId="14" fontId="4" fillId="0" borderId="21" xfId="0" applyNumberFormat="1" applyFont="1" applyFill="1" applyBorder="1" applyAlignment="1" applyProtection="1">
      <alignment vertical="center" wrapText="1"/>
      <protection locked="0"/>
    </xf>
    <xf numFmtId="0" fontId="4" fillId="0" borderId="21" xfId="0" applyFont="1" applyFill="1" applyBorder="1" applyAlignment="1" applyProtection="1">
      <alignment horizontal="center" vertical="center" wrapText="1"/>
      <protection locked="0"/>
    </xf>
    <xf numFmtId="0" fontId="17" fillId="8" borderId="22" xfId="21" applyFont="1" applyBorder="1" applyAlignment="1">
      <alignment horizontal="center" vertical="center" wrapText="1"/>
    </xf>
    <xf numFmtId="0" fontId="17" fillId="8" borderId="22" xfId="21" applyFont="1" applyBorder="1" applyAlignment="1">
      <alignment horizontal="center" vertical="center"/>
    </xf>
    <xf numFmtId="0" fontId="4" fillId="34" borderId="22" xfId="0" applyFont="1" applyFill="1" applyBorder="1" applyAlignment="1" applyProtection="1">
      <alignment horizontal="center" vertical="center"/>
      <protection locked="0"/>
    </xf>
    <xf numFmtId="189" fontId="4" fillId="34" borderId="22" xfId="0" applyNumberFormat="1" applyFont="1" applyFill="1" applyBorder="1" applyAlignment="1" applyProtection="1">
      <alignment horizontal="center" vertical="center"/>
      <protection locked="0"/>
    </xf>
    <xf numFmtId="44" fontId="4" fillId="34" borderId="22" xfId="46" applyFont="1" applyFill="1" applyBorder="1" applyAlignment="1" applyProtection="1">
      <alignment vertical="center"/>
      <protection locked="0"/>
    </xf>
    <xf numFmtId="0" fontId="4" fillId="34" borderId="22" xfId="46" applyNumberFormat="1" applyFont="1" applyFill="1" applyBorder="1" applyAlignment="1" applyProtection="1">
      <alignment vertical="center"/>
      <protection locked="0"/>
    </xf>
    <xf numFmtId="44" fontId="40" fillId="8" borderId="22" xfId="21" applyNumberFormat="1" applyBorder="1" applyAlignment="1" applyProtection="1">
      <alignment vertical="center"/>
      <protection hidden="1"/>
    </xf>
    <xf numFmtId="44" fontId="40" fillId="8" borderId="22" xfId="21" applyNumberFormat="1" applyBorder="1" applyAlignment="1" applyProtection="1">
      <alignment vertical="center"/>
      <protection locked="0"/>
    </xf>
    <xf numFmtId="0" fontId="5" fillId="0" borderId="19" xfId="0" applyNumberFormat="1" applyFont="1" applyFill="1" applyBorder="1" applyAlignment="1" applyProtection="1">
      <alignment horizontal="left" vertical="center" wrapText="1"/>
      <protection locked="0"/>
    </xf>
    <xf numFmtId="0" fontId="5" fillId="0" borderId="19" xfId="0" applyNumberFormat="1" applyFont="1" applyFill="1" applyBorder="1" applyAlignment="1" applyProtection="1">
      <alignment vertical="center" wrapText="1"/>
      <protection locked="0"/>
    </xf>
    <xf numFmtId="10" fontId="5" fillId="0" borderId="19" xfId="56" applyNumberFormat="1" applyFont="1" applyFill="1" applyBorder="1" applyAlignment="1" applyProtection="1">
      <alignment horizontal="center" vertical="center" wrapText="1"/>
      <protection locked="0"/>
    </xf>
    <xf numFmtId="0" fontId="5" fillId="0" borderId="19" xfId="0" applyNumberFormat="1" applyFont="1" applyFill="1" applyBorder="1" applyAlignment="1" applyProtection="1">
      <alignment horizontal="center" vertical="center" wrapText="1"/>
      <protection locked="0"/>
    </xf>
    <xf numFmtId="0" fontId="5" fillId="0" borderId="19" xfId="0" applyFont="1" applyFill="1" applyBorder="1" applyAlignment="1" applyProtection="1">
      <alignment horizontal="center" vertical="center" wrapText="1"/>
      <protection locked="0"/>
    </xf>
    <xf numFmtId="14" fontId="5" fillId="0" borderId="19" xfId="0" applyNumberFormat="1" applyFont="1" applyFill="1" applyBorder="1" applyAlignment="1" applyProtection="1">
      <alignment horizontal="center" vertical="center" wrapText="1"/>
      <protection locked="0"/>
    </xf>
    <xf numFmtId="4" fontId="0" fillId="0" borderId="0" xfId="0" applyNumberFormat="1" applyAlignment="1">
      <alignment/>
    </xf>
    <xf numFmtId="0" fontId="5" fillId="0" borderId="22" xfId="0" applyNumberFormat="1" applyFont="1" applyFill="1" applyBorder="1" applyAlignment="1" applyProtection="1">
      <alignment horizontal="center" vertical="center"/>
      <protection locked="0"/>
    </xf>
    <xf numFmtId="0" fontId="0" fillId="0" borderId="0" xfId="0" applyFont="1" applyFill="1" applyAlignment="1" applyProtection="1">
      <alignment/>
      <protection locked="0"/>
    </xf>
    <xf numFmtId="0" fontId="4" fillId="34" borderId="23" xfId="0" applyFont="1" applyFill="1" applyBorder="1" applyAlignment="1" applyProtection="1">
      <alignment horizontal="center" vertical="center"/>
      <protection locked="0"/>
    </xf>
    <xf numFmtId="0" fontId="40" fillId="8" borderId="0" xfId="21" applyBorder="1" applyAlignment="1">
      <alignment horizontal="center" vertical="center" wrapText="1"/>
    </xf>
    <xf numFmtId="4" fontId="0" fillId="0" borderId="0" xfId="0" applyNumberFormat="1" applyBorder="1" applyAlignment="1" applyProtection="1">
      <alignment vertical="center"/>
      <protection hidden="1"/>
    </xf>
    <xf numFmtId="4" fontId="40" fillId="34" borderId="21" xfId="15" applyNumberFormat="1" applyFill="1" applyBorder="1" applyAlignment="1" applyProtection="1">
      <alignment vertical="center"/>
      <protection locked="0"/>
    </xf>
    <xf numFmtId="4" fontId="40" fillId="34" borderId="20" xfId="15" applyNumberFormat="1" applyFill="1" applyBorder="1" applyAlignment="1" applyProtection="1">
      <alignment vertical="center"/>
      <protection locked="0"/>
    </xf>
    <xf numFmtId="0" fontId="4" fillId="34" borderId="0" xfId="0" applyFont="1" applyFill="1" applyBorder="1" applyAlignment="1">
      <alignment/>
    </xf>
    <xf numFmtId="0" fontId="17" fillId="8" borderId="22" xfId="21" applyFont="1" applyBorder="1" applyAlignment="1">
      <alignment horizontal="center" vertical="center" wrapText="1"/>
    </xf>
    <xf numFmtId="0" fontId="17" fillId="8" borderId="22" xfId="21" applyFont="1" applyBorder="1" applyAlignment="1">
      <alignment horizontal="center" vertical="center" wrapText="1"/>
    </xf>
    <xf numFmtId="0" fontId="40" fillId="8" borderId="16" xfId="21" applyBorder="1" applyAlignment="1" applyProtection="1">
      <alignment horizontal="center"/>
      <protection hidden="1"/>
    </xf>
    <xf numFmtId="0" fontId="4" fillId="35" borderId="0" xfId="0" applyFont="1" applyFill="1" applyBorder="1" applyAlignment="1">
      <alignment/>
    </xf>
    <xf numFmtId="0" fontId="5" fillId="35" borderId="0" xfId="0" applyFont="1" applyFill="1" applyBorder="1" applyAlignment="1">
      <alignment horizontal="center" wrapText="1"/>
    </xf>
    <xf numFmtId="0" fontId="4" fillId="35" borderId="0" xfId="0" applyFont="1" applyFill="1" applyBorder="1" applyAlignment="1">
      <alignment horizontal="center" vertical="center"/>
    </xf>
    <xf numFmtId="0" fontId="57" fillId="35" borderId="0" xfId="0" applyFont="1" applyFill="1" applyBorder="1" applyAlignment="1">
      <alignment horizontal="left" wrapText="1"/>
    </xf>
    <xf numFmtId="0" fontId="0" fillId="0" borderId="24" xfId="0" applyBorder="1" applyAlignment="1">
      <alignment/>
    </xf>
    <xf numFmtId="0" fontId="0" fillId="0" borderId="25" xfId="0" applyBorder="1" applyAlignment="1" applyProtection="1">
      <alignment horizontal="center"/>
      <protection hidden="1"/>
    </xf>
    <xf numFmtId="0" fontId="0" fillId="0" borderId="25" xfId="0" applyBorder="1" applyAlignment="1">
      <alignment horizontal="center"/>
    </xf>
    <xf numFmtId="0" fontId="0" fillId="0" borderId="17" xfId="0" applyBorder="1" applyAlignment="1">
      <alignment/>
    </xf>
    <xf numFmtId="0" fontId="0" fillId="0" borderId="26" xfId="0" applyBorder="1" applyAlignment="1">
      <alignment horizontal="center"/>
    </xf>
    <xf numFmtId="0" fontId="0" fillId="0" borderId="27" xfId="0" applyBorder="1" applyAlignment="1">
      <alignment/>
    </xf>
    <xf numFmtId="0" fontId="0" fillId="0" borderId="25" xfId="0" applyBorder="1" applyAlignment="1">
      <alignment/>
    </xf>
    <xf numFmtId="0" fontId="4" fillId="36" borderId="28" xfId="0" applyFont="1" applyFill="1" applyBorder="1" applyAlignment="1">
      <alignment/>
    </xf>
    <xf numFmtId="0" fontId="0" fillId="36" borderId="28" xfId="0" applyFill="1" applyBorder="1" applyAlignment="1">
      <alignment/>
    </xf>
    <xf numFmtId="0" fontId="19" fillId="36" borderId="28" xfId="0" applyFont="1" applyFill="1" applyBorder="1" applyAlignment="1">
      <alignment horizontal="center"/>
    </xf>
    <xf numFmtId="0" fontId="21" fillId="37" borderId="0" xfId="0" applyFont="1" applyFill="1" applyBorder="1" applyAlignment="1">
      <alignment horizontal="center" wrapText="1"/>
    </xf>
    <xf numFmtId="0" fontId="5" fillId="37" borderId="0" xfId="0" applyFont="1" applyFill="1" applyBorder="1" applyAlignment="1">
      <alignment horizontal="center" wrapText="1"/>
    </xf>
    <xf numFmtId="0" fontId="21" fillId="37" borderId="19" xfId="0" applyFont="1" applyFill="1" applyBorder="1" applyAlignment="1">
      <alignment horizontal="center" vertical="center" wrapText="1"/>
    </xf>
    <xf numFmtId="44" fontId="40" fillId="36" borderId="19" xfId="15" applyNumberFormat="1" applyFill="1" applyBorder="1" applyAlignment="1" applyProtection="1">
      <alignment horizontal="center" vertical="center" wrapText="1"/>
      <protection hidden="1"/>
    </xf>
    <xf numFmtId="44" fontId="40" fillId="36" borderId="11" xfId="15" applyNumberFormat="1" applyFill="1" applyBorder="1" applyAlignment="1" applyProtection="1">
      <alignment horizontal="center" vertical="center" wrapText="1"/>
      <protection hidden="1"/>
    </xf>
    <xf numFmtId="0" fontId="0" fillId="36" borderId="0" xfId="0" applyFill="1" applyAlignment="1">
      <alignment/>
    </xf>
    <xf numFmtId="0" fontId="5" fillId="36" borderId="0" xfId="0" applyFont="1" applyFill="1" applyAlignment="1">
      <alignment vertical="center"/>
    </xf>
    <xf numFmtId="0" fontId="4" fillId="36" borderId="0" xfId="0" applyFont="1" applyFill="1" applyAlignment="1">
      <alignment vertical="center"/>
    </xf>
    <xf numFmtId="0" fontId="4" fillId="36" borderId="0" xfId="0" applyFont="1" applyFill="1" applyAlignment="1">
      <alignment vertical="center" wrapText="1"/>
    </xf>
    <xf numFmtId="0" fontId="0" fillId="36" borderId="0" xfId="0" applyFont="1" applyFill="1" applyAlignment="1">
      <alignment vertical="center"/>
    </xf>
    <xf numFmtId="0" fontId="0" fillId="36" borderId="0" xfId="0" applyFill="1" applyAlignment="1">
      <alignment vertical="center"/>
    </xf>
    <xf numFmtId="0" fontId="5" fillId="36" borderId="0" xfId="0" applyFont="1" applyFill="1" applyAlignment="1">
      <alignment horizontal="center" vertical="center"/>
    </xf>
    <xf numFmtId="190" fontId="5" fillId="0" borderId="19" xfId="0" applyNumberFormat="1" applyFont="1" applyFill="1" applyBorder="1" applyAlignment="1" applyProtection="1">
      <alignment horizontal="left" vertical="center" wrapText="1"/>
      <protection locked="0"/>
    </xf>
    <xf numFmtId="0" fontId="40" fillId="8" borderId="20" xfId="21" applyNumberFormat="1" applyBorder="1" applyAlignment="1" applyProtection="1">
      <alignment vertical="center"/>
      <protection locked="0"/>
    </xf>
    <xf numFmtId="0" fontId="40" fillId="8" borderId="20" xfId="21" applyNumberFormat="1" applyBorder="1" applyAlignment="1" applyProtection="1">
      <alignment vertical="center"/>
      <protection/>
    </xf>
    <xf numFmtId="0" fontId="0" fillId="0" borderId="0" xfId="0" applyFont="1" applyAlignment="1">
      <alignment horizontal="justify" vertical="center" wrapText="1"/>
    </xf>
    <xf numFmtId="0" fontId="0" fillId="0" borderId="0" xfId="0" applyAlignment="1">
      <alignment horizontal="justify" wrapText="1"/>
    </xf>
    <xf numFmtId="0" fontId="0" fillId="0" borderId="0" xfId="0" applyFont="1" applyFill="1" applyAlignment="1">
      <alignment horizontal="justify" vertical="center" wrapText="1"/>
    </xf>
    <xf numFmtId="0" fontId="0" fillId="0" borderId="0" xfId="0" applyFill="1" applyAlignment="1">
      <alignment horizontal="justify" wrapText="1"/>
    </xf>
    <xf numFmtId="0" fontId="4" fillId="34" borderId="22" xfId="0" applyFont="1" applyFill="1" applyBorder="1" applyAlignment="1" applyProtection="1">
      <alignment horizontal="center" vertical="center"/>
      <protection locked="0"/>
    </xf>
    <xf numFmtId="0" fontId="0" fillId="36" borderId="29" xfId="0" applyFont="1" applyFill="1" applyBorder="1" applyAlignment="1">
      <alignment horizontal="center" vertical="center" textRotation="90" wrapText="1"/>
    </xf>
    <xf numFmtId="0" fontId="0" fillId="36" borderId="29" xfId="0" applyFill="1" applyBorder="1" applyAlignment="1">
      <alignment horizontal="center" vertical="center" textRotation="90" wrapText="1"/>
    </xf>
    <xf numFmtId="0" fontId="0" fillId="34" borderId="0" xfId="0" applyFill="1" applyAlignment="1">
      <alignment horizontal="center"/>
    </xf>
    <xf numFmtId="0" fontId="0" fillId="0" borderId="0" xfId="0" applyFill="1" applyAlignment="1" applyProtection="1">
      <alignment horizontal="left"/>
      <protection locked="0"/>
    </xf>
    <xf numFmtId="0" fontId="22" fillId="36" borderId="28" xfId="0" applyFont="1" applyFill="1" applyBorder="1" applyAlignment="1">
      <alignment horizontal="center" vertical="center"/>
    </xf>
    <xf numFmtId="0" fontId="19" fillId="36" borderId="28" xfId="0" applyFont="1" applyFill="1" applyBorder="1" applyAlignment="1">
      <alignment horizontal="center" vertical="center"/>
    </xf>
    <xf numFmtId="0" fontId="0" fillId="36" borderId="30" xfId="0" applyFill="1" applyBorder="1" applyAlignment="1">
      <alignment horizontal="right"/>
    </xf>
    <xf numFmtId="0" fontId="0" fillId="36" borderId="31" xfId="0" applyFill="1" applyBorder="1" applyAlignment="1">
      <alignment horizontal="right"/>
    </xf>
    <xf numFmtId="0" fontId="17" fillId="8" borderId="22" xfId="21" applyFont="1" applyBorder="1" applyAlignment="1">
      <alignment horizontal="center" vertical="center" wrapText="1"/>
    </xf>
    <xf numFmtId="0" fontId="40" fillId="8" borderId="13" xfId="21" applyBorder="1" applyAlignment="1">
      <alignment horizontal="center" vertical="center" wrapText="1"/>
    </xf>
    <xf numFmtId="49" fontId="13" fillId="31" borderId="5" xfId="55" applyNumberFormat="1" applyFont="1" applyAlignment="1" applyProtection="1">
      <alignment horizontal="center" vertical="center"/>
      <protection hidden="1"/>
    </xf>
    <xf numFmtId="0" fontId="13" fillId="31" borderId="5" xfId="55" applyNumberFormat="1" applyFont="1" applyAlignment="1" applyProtection="1">
      <alignment horizontal="center" vertical="center"/>
      <protection hidden="1"/>
    </xf>
    <xf numFmtId="0" fontId="0" fillId="0" borderId="25" xfId="0" applyBorder="1" applyAlignment="1" applyProtection="1">
      <alignment horizontal="center"/>
      <protection hidden="1"/>
    </xf>
    <xf numFmtId="188" fontId="16" fillId="22" borderId="26" xfId="39" applyNumberFormat="1" applyFont="1" applyBorder="1" applyAlignment="1">
      <alignment horizontal="center"/>
    </xf>
    <xf numFmtId="188" fontId="16" fillId="22" borderId="0" xfId="39" applyNumberFormat="1" applyFont="1" applyBorder="1" applyAlignment="1">
      <alignment horizontal="center"/>
    </xf>
    <xf numFmtId="188" fontId="16" fillId="22" borderId="16" xfId="39" applyNumberFormat="1" applyFont="1" applyBorder="1" applyAlignment="1">
      <alignment horizontal="center"/>
    </xf>
    <xf numFmtId="0" fontId="17" fillId="8" borderId="32" xfId="21" applyFont="1" applyBorder="1" applyAlignment="1">
      <alignment horizontal="center" vertical="center" wrapText="1"/>
    </xf>
    <xf numFmtId="0" fontId="17" fillId="8" borderId="33" xfId="21" applyFont="1" applyBorder="1" applyAlignment="1">
      <alignment horizontal="center" vertical="center" wrapText="1"/>
    </xf>
    <xf numFmtId="0" fontId="17" fillId="8" borderId="34" xfId="21" applyFont="1" applyBorder="1" applyAlignment="1">
      <alignment horizontal="center" vertical="center" wrapText="1"/>
    </xf>
    <xf numFmtId="0" fontId="0" fillId="0" borderId="35" xfId="0" applyBorder="1" applyAlignment="1" applyProtection="1">
      <alignment horizontal="center"/>
      <protection hidden="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jpe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jpe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0</xdr:rowOff>
    </xdr:from>
    <xdr:to>
      <xdr:col>2</xdr:col>
      <xdr:colOff>590550</xdr:colOff>
      <xdr:row>4</xdr:row>
      <xdr:rowOff>142875</xdr:rowOff>
    </xdr:to>
    <xdr:pic>
      <xdr:nvPicPr>
        <xdr:cNvPr id="1" name="Picture 1" descr="carm"/>
        <xdr:cNvPicPr preferRelativeResize="1">
          <a:picLocks noChangeAspect="1"/>
        </xdr:cNvPicPr>
      </xdr:nvPicPr>
      <xdr:blipFill>
        <a:blip r:embed="rId1"/>
        <a:stretch>
          <a:fillRect/>
        </a:stretch>
      </xdr:blipFill>
      <xdr:spPr>
        <a:xfrm>
          <a:off x="19050" y="0"/>
          <a:ext cx="1809750" cy="8191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9525</xdr:colOff>
      <xdr:row>1</xdr:row>
      <xdr:rowOff>123825</xdr:rowOff>
    </xdr:from>
    <xdr:to>
      <xdr:col>22</xdr:col>
      <xdr:colOff>400050</xdr:colOff>
      <xdr:row>6</xdr:row>
      <xdr:rowOff>133350</xdr:rowOff>
    </xdr:to>
    <xdr:grpSp>
      <xdr:nvGrpSpPr>
        <xdr:cNvPr id="1" name="Grupo 2"/>
        <xdr:cNvGrpSpPr>
          <a:grpSpLocks/>
        </xdr:cNvGrpSpPr>
      </xdr:nvGrpSpPr>
      <xdr:grpSpPr>
        <a:xfrm>
          <a:off x="9639300" y="352425"/>
          <a:ext cx="7629525" cy="933450"/>
          <a:chOff x="0" y="0"/>
          <a:chExt cx="6477115" cy="847438"/>
        </a:xfrm>
        <a:solidFill>
          <a:srgbClr val="FFFFFF"/>
        </a:solidFill>
      </xdr:grpSpPr>
      <xdr:pic>
        <xdr:nvPicPr>
          <xdr:cNvPr id="2" name="Imagen 3"/>
          <xdr:cNvPicPr preferRelativeResize="1">
            <a:picLocks noChangeAspect="1"/>
          </xdr:cNvPicPr>
        </xdr:nvPicPr>
        <xdr:blipFill>
          <a:blip r:embed="rId1"/>
          <a:srcRect t="10879" r="1452" b="24641"/>
          <a:stretch>
            <a:fillRect/>
          </a:stretch>
        </xdr:blipFill>
        <xdr:spPr>
          <a:xfrm>
            <a:off x="0" y="0"/>
            <a:ext cx="6477115" cy="847438"/>
          </a:xfrm>
          <a:prstGeom prst="rect">
            <a:avLst/>
          </a:prstGeom>
          <a:noFill/>
          <a:ln w="9525" cmpd="sng">
            <a:noFill/>
          </a:ln>
        </xdr:spPr>
      </xdr:pic>
      <xdr:pic>
        <xdr:nvPicPr>
          <xdr:cNvPr id="3" name="Imagen 4" descr="MTES"/>
          <xdr:cNvPicPr preferRelativeResize="1">
            <a:picLocks noChangeAspect="1"/>
          </xdr:cNvPicPr>
        </xdr:nvPicPr>
        <xdr:blipFill>
          <a:blip r:embed="rId2"/>
          <a:stretch>
            <a:fillRect/>
          </a:stretch>
        </xdr:blipFill>
        <xdr:spPr>
          <a:xfrm>
            <a:off x="3013478" y="232834"/>
            <a:ext cx="1564223" cy="479862"/>
          </a:xfrm>
          <a:prstGeom prst="rect">
            <a:avLst/>
          </a:prstGeom>
          <a:noFill/>
          <a:ln w="9525" cmpd="sng">
            <a:noFill/>
          </a:ln>
        </xdr:spPr>
      </xdr:pic>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704850</xdr:colOff>
      <xdr:row>2</xdr:row>
      <xdr:rowOff>95250</xdr:rowOff>
    </xdr:from>
    <xdr:to>
      <xdr:col>22</xdr:col>
      <xdr:colOff>333375</xdr:colOff>
      <xdr:row>7</xdr:row>
      <xdr:rowOff>76200</xdr:rowOff>
    </xdr:to>
    <xdr:grpSp>
      <xdr:nvGrpSpPr>
        <xdr:cNvPr id="1" name="Grupo 2"/>
        <xdr:cNvGrpSpPr>
          <a:grpSpLocks/>
        </xdr:cNvGrpSpPr>
      </xdr:nvGrpSpPr>
      <xdr:grpSpPr>
        <a:xfrm>
          <a:off x="9572625" y="485775"/>
          <a:ext cx="7629525" cy="933450"/>
          <a:chOff x="0" y="0"/>
          <a:chExt cx="6477115" cy="847438"/>
        </a:xfrm>
        <a:solidFill>
          <a:srgbClr val="FFFFFF"/>
        </a:solidFill>
      </xdr:grpSpPr>
      <xdr:pic>
        <xdr:nvPicPr>
          <xdr:cNvPr id="2" name="Imagen 3"/>
          <xdr:cNvPicPr preferRelativeResize="1">
            <a:picLocks noChangeAspect="1"/>
          </xdr:cNvPicPr>
        </xdr:nvPicPr>
        <xdr:blipFill>
          <a:blip r:embed="rId1"/>
          <a:srcRect t="10879" r="1452" b="24641"/>
          <a:stretch>
            <a:fillRect/>
          </a:stretch>
        </xdr:blipFill>
        <xdr:spPr>
          <a:xfrm>
            <a:off x="0" y="0"/>
            <a:ext cx="6477115" cy="847438"/>
          </a:xfrm>
          <a:prstGeom prst="rect">
            <a:avLst/>
          </a:prstGeom>
          <a:noFill/>
          <a:ln w="9525" cmpd="sng">
            <a:noFill/>
          </a:ln>
        </xdr:spPr>
      </xdr:pic>
      <xdr:pic>
        <xdr:nvPicPr>
          <xdr:cNvPr id="3" name="Imagen 4" descr="MTES"/>
          <xdr:cNvPicPr preferRelativeResize="1">
            <a:picLocks noChangeAspect="1"/>
          </xdr:cNvPicPr>
        </xdr:nvPicPr>
        <xdr:blipFill>
          <a:blip r:embed="rId2"/>
          <a:stretch>
            <a:fillRect/>
          </a:stretch>
        </xdr:blipFill>
        <xdr:spPr>
          <a:xfrm>
            <a:off x="3013478" y="232834"/>
            <a:ext cx="1564223" cy="479862"/>
          </a:xfrm>
          <a:prstGeom prst="rect">
            <a:avLst/>
          </a:prstGeom>
          <a:noFill/>
          <a:ln w="9525" cmpd="sng">
            <a:noFill/>
          </a:ln>
        </xdr:spPr>
      </xdr:pic>
    </xdr:grp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523875</xdr:colOff>
      <xdr:row>2</xdr:row>
      <xdr:rowOff>85725</xdr:rowOff>
    </xdr:from>
    <xdr:to>
      <xdr:col>22</xdr:col>
      <xdr:colOff>152400</xdr:colOff>
      <xdr:row>7</xdr:row>
      <xdr:rowOff>66675</xdr:rowOff>
    </xdr:to>
    <xdr:grpSp>
      <xdr:nvGrpSpPr>
        <xdr:cNvPr id="1" name="Grupo 2"/>
        <xdr:cNvGrpSpPr>
          <a:grpSpLocks/>
        </xdr:cNvGrpSpPr>
      </xdr:nvGrpSpPr>
      <xdr:grpSpPr>
        <a:xfrm>
          <a:off x="9391650" y="476250"/>
          <a:ext cx="7629525" cy="933450"/>
          <a:chOff x="0" y="0"/>
          <a:chExt cx="6477115" cy="847438"/>
        </a:xfrm>
        <a:solidFill>
          <a:srgbClr val="FFFFFF"/>
        </a:solidFill>
      </xdr:grpSpPr>
      <xdr:pic>
        <xdr:nvPicPr>
          <xdr:cNvPr id="2" name="Imagen 3"/>
          <xdr:cNvPicPr preferRelativeResize="1">
            <a:picLocks noChangeAspect="1"/>
          </xdr:cNvPicPr>
        </xdr:nvPicPr>
        <xdr:blipFill>
          <a:blip r:embed="rId1"/>
          <a:srcRect t="10879" r="1452" b="24641"/>
          <a:stretch>
            <a:fillRect/>
          </a:stretch>
        </xdr:blipFill>
        <xdr:spPr>
          <a:xfrm>
            <a:off x="0" y="0"/>
            <a:ext cx="6477115" cy="847438"/>
          </a:xfrm>
          <a:prstGeom prst="rect">
            <a:avLst/>
          </a:prstGeom>
          <a:noFill/>
          <a:ln w="9525" cmpd="sng">
            <a:noFill/>
          </a:ln>
        </xdr:spPr>
      </xdr:pic>
      <xdr:pic>
        <xdr:nvPicPr>
          <xdr:cNvPr id="3" name="Imagen 4" descr="MTES"/>
          <xdr:cNvPicPr preferRelativeResize="1">
            <a:picLocks noChangeAspect="1"/>
          </xdr:cNvPicPr>
        </xdr:nvPicPr>
        <xdr:blipFill>
          <a:blip r:embed="rId2"/>
          <a:stretch>
            <a:fillRect/>
          </a:stretch>
        </xdr:blipFill>
        <xdr:spPr>
          <a:xfrm>
            <a:off x="3013478" y="232834"/>
            <a:ext cx="1564223" cy="479862"/>
          </a:xfrm>
          <a:prstGeom prst="rect">
            <a:avLst/>
          </a:prstGeom>
          <a:noFill/>
          <a:ln w="9525" cmpd="sng">
            <a:noFill/>
          </a:ln>
        </xdr:spPr>
      </xdr:pic>
    </xdr:grp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2</xdr:row>
      <xdr:rowOff>0</xdr:rowOff>
    </xdr:from>
    <xdr:to>
      <xdr:col>22</xdr:col>
      <xdr:colOff>390525</xdr:colOff>
      <xdr:row>6</xdr:row>
      <xdr:rowOff>171450</xdr:rowOff>
    </xdr:to>
    <xdr:grpSp>
      <xdr:nvGrpSpPr>
        <xdr:cNvPr id="1" name="Grupo 2"/>
        <xdr:cNvGrpSpPr>
          <a:grpSpLocks/>
        </xdr:cNvGrpSpPr>
      </xdr:nvGrpSpPr>
      <xdr:grpSpPr>
        <a:xfrm>
          <a:off x="9629775" y="390525"/>
          <a:ext cx="7629525" cy="933450"/>
          <a:chOff x="0" y="0"/>
          <a:chExt cx="6477115" cy="847438"/>
        </a:xfrm>
        <a:solidFill>
          <a:srgbClr val="FFFFFF"/>
        </a:solidFill>
      </xdr:grpSpPr>
      <xdr:pic>
        <xdr:nvPicPr>
          <xdr:cNvPr id="2" name="Imagen 3"/>
          <xdr:cNvPicPr preferRelativeResize="1">
            <a:picLocks noChangeAspect="1"/>
          </xdr:cNvPicPr>
        </xdr:nvPicPr>
        <xdr:blipFill>
          <a:blip r:embed="rId1"/>
          <a:srcRect t="10879" r="1452" b="24641"/>
          <a:stretch>
            <a:fillRect/>
          </a:stretch>
        </xdr:blipFill>
        <xdr:spPr>
          <a:xfrm>
            <a:off x="0" y="0"/>
            <a:ext cx="6477115" cy="847438"/>
          </a:xfrm>
          <a:prstGeom prst="rect">
            <a:avLst/>
          </a:prstGeom>
          <a:noFill/>
          <a:ln w="9525" cmpd="sng">
            <a:noFill/>
          </a:ln>
        </xdr:spPr>
      </xdr:pic>
      <xdr:pic>
        <xdr:nvPicPr>
          <xdr:cNvPr id="3" name="Imagen 4" descr="MTES"/>
          <xdr:cNvPicPr preferRelativeResize="1">
            <a:picLocks noChangeAspect="1"/>
          </xdr:cNvPicPr>
        </xdr:nvPicPr>
        <xdr:blipFill>
          <a:blip r:embed="rId2"/>
          <a:stretch>
            <a:fillRect/>
          </a:stretch>
        </xdr:blipFill>
        <xdr:spPr>
          <a:xfrm>
            <a:off x="3013478" y="232834"/>
            <a:ext cx="1564223" cy="479862"/>
          </a:xfrm>
          <a:prstGeom prst="rect">
            <a:avLst/>
          </a:prstGeom>
          <a:noFill/>
          <a:ln w="9525" cmpd="sng">
            <a:noFill/>
          </a:ln>
        </xdr:spPr>
      </xdr:pic>
    </xdr:grp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342900</xdr:colOff>
      <xdr:row>2</xdr:row>
      <xdr:rowOff>38100</xdr:rowOff>
    </xdr:from>
    <xdr:to>
      <xdr:col>21</xdr:col>
      <xdr:colOff>733425</xdr:colOff>
      <xdr:row>7</xdr:row>
      <xdr:rowOff>19050</xdr:rowOff>
    </xdr:to>
    <xdr:grpSp>
      <xdr:nvGrpSpPr>
        <xdr:cNvPr id="1" name="Grupo 2"/>
        <xdr:cNvGrpSpPr>
          <a:grpSpLocks/>
        </xdr:cNvGrpSpPr>
      </xdr:nvGrpSpPr>
      <xdr:grpSpPr>
        <a:xfrm>
          <a:off x="9210675" y="428625"/>
          <a:ext cx="7629525" cy="933450"/>
          <a:chOff x="0" y="0"/>
          <a:chExt cx="6477115" cy="847438"/>
        </a:xfrm>
        <a:solidFill>
          <a:srgbClr val="FFFFFF"/>
        </a:solidFill>
      </xdr:grpSpPr>
      <xdr:pic>
        <xdr:nvPicPr>
          <xdr:cNvPr id="2" name="Imagen 3"/>
          <xdr:cNvPicPr preferRelativeResize="1">
            <a:picLocks noChangeAspect="1"/>
          </xdr:cNvPicPr>
        </xdr:nvPicPr>
        <xdr:blipFill>
          <a:blip r:embed="rId1"/>
          <a:srcRect t="10879" r="1452" b="24641"/>
          <a:stretch>
            <a:fillRect/>
          </a:stretch>
        </xdr:blipFill>
        <xdr:spPr>
          <a:xfrm>
            <a:off x="0" y="0"/>
            <a:ext cx="6477115" cy="847438"/>
          </a:xfrm>
          <a:prstGeom prst="rect">
            <a:avLst/>
          </a:prstGeom>
          <a:noFill/>
          <a:ln w="9525" cmpd="sng">
            <a:noFill/>
          </a:ln>
        </xdr:spPr>
      </xdr:pic>
      <xdr:pic>
        <xdr:nvPicPr>
          <xdr:cNvPr id="3" name="Imagen 4" descr="MTES"/>
          <xdr:cNvPicPr preferRelativeResize="1">
            <a:picLocks noChangeAspect="1"/>
          </xdr:cNvPicPr>
        </xdr:nvPicPr>
        <xdr:blipFill>
          <a:blip r:embed="rId2"/>
          <a:stretch>
            <a:fillRect/>
          </a:stretch>
        </xdr:blipFill>
        <xdr:spPr>
          <a:xfrm>
            <a:off x="3013478" y="232834"/>
            <a:ext cx="1564223" cy="479862"/>
          </a:xfrm>
          <a:prstGeom prst="rect">
            <a:avLst/>
          </a:prstGeom>
          <a:noFill/>
          <a:ln w="9525" cmpd="sng">
            <a:noFill/>
          </a:ln>
        </xdr:spPr>
      </xdr:pic>
    </xdr:grp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76200</xdr:colOff>
      <xdr:row>2</xdr:row>
      <xdr:rowOff>19050</xdr:rowOff>
    </xdr:from>
    <xdr:to>
      <xdr:col>21</xdr:col>
      <xdr:colOff>466725</xdr:colOff>
      <xdr:row>7</xdr:row>
      <xdr:rowOff>0</xdr:rowOff>
    </xdr:to>
    <xdr:grpSp>
      <xdr:nvGrpSpPr>
        <xdr:cNvPr id="1" name="Grupo 2"/>
        <xdr:cNvGrpSpPr>
          <a:grpSpLocks/>
        </xdr:cNvGrpSpPr>
      </xdr:nvGrpSpPr>
      <xdr:grpSpPr>
        <a:xfrm>
          <a:off x="8943975" y="409575"/>
          <a:ext cx="7629525" cy="933450"/>
          <a:chOff x="0" y="0"/>
          <a:chExt cx="6477115" cy="847438"/>
        </a:xfrm>
        <a:solidFill>
          <a:srgbClr val="FFFFFF"/>
        </a:solidFill>
      </xdr:grpSpPr>
      <xdr:pic>
        <xdr:nvPicPr>
          <xdr:cNvPr id="2" name="Imagen 3"/>
          <xdr:cNvPicPr preferRelativeResize="1">
            <a:picLocks noChangeAspect="1"/>
          </xdr:cNvPicPr>
        </xdr:nvPicPr>
        <xdr:blipFill>
          <a:blip r:embed="rId1"/>
          <a:srcRect t="10879" r="1452" b="24641"/>
          <a:stretch>
            <a:fillRect/>
          </a:stretch>
        </xdr:blipFill>
        <xdr:spPr>
          <a:xfrm>
            <a:off x="0" y="0"/>
            <a:ext cx="6477115" cy="847438"/>
          </a:xfrm>
          <a:prstGeom prst="rect">
            <a:avLst/>
          </a:prstGeom>
          <a:noFill/>
          <a:ln w="9525" cmpd="sng">
            <a:noFill/>
          </a:ln>
        </xdr:spPr>
      </xdr:pic>
      <xdr:pic>
        <xdr:nvPicPr>
          <xdr:cNvPr id="3" name="Imagen 4" descr="MTES"/>
          <xdr:cNvPicPr preferRelativeResize="1">
            <a:picLocks noChangeAspect="1"/>
          </xdr:cNvPicPr>
        </xdr:nvPicPr>
        <xdr:blipFill>
          <a:blip r:embed="rId2"/>
          <a:stretch>
            <a:fillRect/>
          </a:stretch>
        </xdr:blipFill>
        <xdr:spPr>
          <a:xfrm>
            <a:off x="3013478" y="232834"/>
            <a:ext cx="1564223" cy="479862"/>
          </a:xfrm>
          <a:prstGeom prst="rect">
            <a:avLst/>
          </a:prstGeom>
          <a:noFill/>
          <a:ln w="9525" cmpd="sng">
            <a:noFill/>
          </a:ln>
        </xdr:spPr>
      </xdr:pic>
    </xdr:grp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409575</xdr:colOff>
      <xdr:row>2</xdr:row>
      <xdr:rowOff>0</xdr:rowOff>
    </xdr:from>
    <xdr:to>
      <xdr:col>22</xdr:col>
      <xdr:colOff>38100</xdr:colOff>
      <xdr:row>6</xdr:row>
      <xdr:rowOff>171450</xdr:rowOff>
    </xdr:to>
    <xdr:grpSp>
      <xdr:nvGrpSpPr>
        <xdr:cNvPr id="1" name="Grupo 2"/>
        <xdr:cNvGrpSpPr>
          <a:grpSpLocks/>
        </xdr:cNvGrpSpPr>
      </xdr:nvGrpSpPr>
      <xdr:grpSpPr>
        <a:xfrm>
          <a:off x="9277350" y="390525"/>
          <a:ext cx="7629525" cy="933450"/>
          <a:chOff x="0" y="0"/>
          <a:chExt cx="6477115" cy="847438"/>
        </a:xfrm>
        <a:solidFill>
          <a:srgbClr val="FFFFFF"/>
        </a:solidFill>
      </xdr:grpSpPr>
      <xdr:pic>
        <xdr:nvPicPr>
          <xdr:cNvPr id="2" name="Imagen 3"/>
          <xdr:cNvPicPr preferRelativeResize="1">
            <a:picLocks noChangeAspect="1"/>
          </xdr:cNvPicPr>
        </xdr:nvPicPr>
        <xdr:blipFill>
          <a:blip r:embed="rId1"/>
          <a:srcRect t="10879" r="1452" b="24641"/>
          <a:stretch>
            <a:fillRect/>
          </a:stretch>
        </xdr:blipFill>
        <xdr:spPr>
          <a:xfrm>
            <a:off x="0" y="0"/>
            <a:ext cx="6477115" cy="847438"/>
          </a:xfrm>
          <a:prstGeom prst="rect">
            <a:avLst/>
          </a:prstGeom>
          <a:noFill/>
          <a:ln w="9525" cmpd="sng">
            <a:noFill/>
          </a:ln>
        </xdr:spPr>
      </xdr:pic>
      <xdr:pic>
        <xdr:nvPicPr>
          <xdr:cNvPr id="3" name="Imagen 4" descr="MTES"/>
          <xdr:cNvPicPr preferRelativeResize="1">
            <a:picLocks noChangeAspect="1"/>
          </xdr:cNvPicPr>
        </xdr:nvPicPr>
        <xdr:blipFill>
          <a:blip r:embed="rId2"/>
          <a:stretch>
            <a:fillRect/>
          </a:stretch>
        </xdr:blipFill>
        <xdr:spPr>
          <a:xfrm>
            <a:off x="3013478" y="232834"/>
            <a:ext cx="1564223" cy="479862"/>
          </a:xfrm>
          <a:prstGeom prst="rect">
            <a:avLst/>
          </a:prstGeom>
          <a:noFill/>
          <a:ln w="9525" cmpd="sng">
            <a:noFill/>
          </a:ln>
        </xdr:spPr>
      </xdr:pic>
    </xdr:grp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800100</xdr:colOff>
      <xdr:row>1</xdr:row>
      <xdr:rowOff>76200</xdr:rowOff>
    </xdr:from>
    <xdr:to>
      <xdr:col>27</xdr:col>
      <xdr:colOff>838200</xdr:colOff>
      <xdr:row>6</xdr:row>
      <xdr:rowOff>85725</xdr:rowOff>
    </xdr:to>
    <xdr:grpSp>
      <xdr:nvGrpSpPr>
        <xdr:cNvPr id="1" name="Grupo 2"/>
        <xdr:cNvGrpSpPr>
          <a:grpSpLocks/>
        </xdr:cNvGrpSpPr>
      </xdr:nvGrpSpPr>
      <xdr:grpSpPr>
        <a:xfrm>
          <a:off x="14468475" y="304800"/>
          <a:ext cx="7629525" cy="933450"/>
          <a:chOff x="0" y="0"/>
          <a:chExt cx="6477115" cy="847438"/>
        </a:xfrm>
        <a:solidFill>
          <a:srgbClr val="FFFFFF"/>
        </a:solidFill>
      </xdr:grpSpPr>
      <xdr:pic>
        <xdr:nvPicPr>
          <xdr:cNvPr id="2" name="Imagen 3"/>
          <xdr:cNvPicPr preferRelativeResize="1">
            <a:picLocks noChangeAspect="1"/>
          </xdr:cNvPicPr>
        </xdr:nvPicPr>
        <xdr:blipFill>
          <a:blip r:embed="rId1"/>
          <a:srcRect t="10879" r="1452" b="24641"/>
          <a:stretch>
            <a:fillRect/>
          </a:stretch>
        </xdr:blipFill>
        <xdr:spPr>
          <a:xfrm>
            <a:off x="0" y="0"/>
            <a:ext cx="6477115" cy="847438"/>
          </a:xfrm>
          <a:prstGeom prst="rect">
            <a:avLst/>
          </a:prstGeom>
          <a:noFill/>
          <a:ln w="9525" cmpd="sng">
            <a:noFill/>
          </a:ln>
        </xdr:spPr>
      </xdr:pic>
      <xdr:pic>
        <xdr:nvPicPr>
          <xdr:cNvPr id="3" name="Imagen 4" descr="MTES"/>
          <xdr:cNvPicPr preferRelativeResize="1">
            <a:picLocks noChangeAspect="1"/>
          </xdr:cNvPicPr>
        </xdr:nvPicPr>
        <xdr:blipFill>
          <a:blip r:embed="rId2"/>
          <a:stretch>
            <a:fillRect/>
          </a:stretch>
        </xdr:blipFill>
        <xdr:spPr>
          <a:xfrm>
            <a:off x="3013478" y="232834"/>
            <a:ext cx="1564223" cy="479862"/>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7</xdr:col>
      <xdr:colOff>219075</xdr:colOff>
      <xdr:row>0</xdr:row>
      <xdr:rowOff>933450</xdr:rowOff>
    </xdr:to>
    <xdr:grpSp>
      <xdr:nvGrpSpPr>
        <xdr:cNvPr id="1" name="Grupo 2"/>
        <xdr:cNvGrpSpPr>
          <a:grpSpLocks/>
        </xdr:cNvGrpSpPr>
      </xdr:nvGrpSpPr>
      <xdr:grpSpPr>
        <a:xfrm>
          <a:off x="0" y="0"/>
          <a:ext cx="7629525" cy="933450"/>
          <a:chOff x="0" y="0"/>
          <a:chExt cx="6477115" cy="847438"/>
        </a:xfrm>
        <a:solidFill>
          <a:srgbClr val="FFFFFF"/>
        </a:solidFill>
      </xdr:grpSpPr>
      <xdr:pic>
        <xdr:nvPicPr>
          <xdr:cNvPr id="2" name="Imagen 3"/>
          <xdr:cNvPicPr preferRelativeResize="1">
            <a:picLocks noChangeAspect="1"/>
          </xdr:cNvPicPr>
        </xdr:nvPicPr>
        <xdr:blipFill>
          <a:blip r:embed="rId1"/>
          <a:srcRect t="10879" r="1452" b="24641"/>
          <a:stretch>
            <a:fillRect/>
          </a:stretch>
        </xdr:blipFill>
        <xdr:spPr>
          <a:xfrm>
            <a:off x="0" y="0"/>
            <a:ext cx="6477115" cy="847438"/>
          </a:xfrm>
          <a:prstGeom prst="rect">
            <a:avLst/>
          </a:prstGeom>
          <a:noFill/>
          <a:ln w="9525" cmpd="sng">
            <a:noFill/>
          </a:ln>
        </xdr:spPr>
      </xdr:pic>
      <xdr:pic>
        <xdr:nvPicPr>
          <xdr:cNvPr id="3" name="Imagen 4" descr="MTES"/>
          <xdr:cNvPicPr preferRelativeResize="1">
            <a:picLocks noChangeAspect="1"/>
          </xdr:cNvPicPr>
        </xdr:nvPicPr>
        <xdr:blipFill>
          <a:blip r:embed="rId2"/>
          <a:stretch>
            <a:fillRect/>
          </a:stretch>
        </xdr:blipFill>
        <xdr:spPr>
          <a:xfrm>
            <a:off x="3013478" y="232834"/>
            <a:ext cx="1564223" cy="479862"/>
          </a:xfrm>
          <a:prstGeom prst="rect">
            <a:avLst/>
          </a:prstGeom>
          <a:noFill/>
          <a:ln w="9525"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8</xdr:col>
      <xdr:colOff>247650</xdr:colOff>
      <xdr:row>0</xdr:row>
      <xdr:rowOff>933450</xdr:rowOff>
    </xdr:to>
    <xdr:grpSp>
      <xdr:nvGrpSpPr>
        <xdr:cNvPr id="1" name="Grupo 2"/>
        <xdr:cNvGrpSpPr>
          <a:grpSpLocks/>
        </xdr:cNvGrpSpPr>
      </xdr:nvGrpSpPr>
      <xdr:grpSpPr>
        <a:xfrm>
          <a:off x="1171575" y="0"/>
          <a:ext cx="7629525" cy="933450"/>
          <a:chOff x="0" y="0"/>
          <a:chExt cx="6477115" cy="847438"/>
        </a:xfrm>
        <a:solidFill>
          <a:srgbClr val="FFFFFF"/>
        </a:solidFill>
      </xdr:grpSpPr>
      <xdr:pic>
        <xdr:nvPicPr>
          <xdr:cNvPr id="2" name="Imagen 3"/>
          <xdr:cNvPicPr preferRelativeResize="1">
            <a:picLocks noChangeAspect="1"/>
          </xdr:cNvPicPr>
        </xdr:nvPicPr>
        <xdr:blipFill>
          <a:blip r:embed="rId1"/>
          <a:srcRect t="10879" r="1452" b="24641"/>
          <a:stretch>
            <a:fillRect/>
          </a:stretch>
        </xdr:blipFill>
        <xdr:spPr>
          <a:xfrm>
            <a:off x="0" y="0"/>
            <a:ext cx="6477115" cy="847438"/>
          </a:xfrm>
          <a:prstGeom prst="rect">
            <a:avLst/>
          </a:prstGeom>
          <a:noFill/>
          <a:ln w="9525" cmpd="sng">
            <a:noFill/>
          </a:ln>
        </xdr:spPr>
      </xdr:pic>
      <xdr:pic>
        <xdr:nvPicPr>
          <xdr:cNvPr id="3" name="Imagen 4" descr="MTES"/>
          <xdr:cNvPicPr preferRelativeResize="1">
            <a:picLocks noChangeAspect="1"/>
          </xdr:cNvPicPr>
        </xdr:nvPicPr>
        <xdr:blipFill>
          <a:blip r:embed="rId2"/>
          <a:stretch>
            <a:fillRect/>
          </a:stretch>
        </xdr:blipFill>
        <xdr:spPr>
          <a:xfrm>
            <a:off x="3013478" y="232834"/>
            <a:ext cx="1564223" cy="479862"/>
          </a:xfrm>
          <a:prstGeom prst="rect">
            <a:avLst/>
          </a:prstGeom>
          <a:noFill/>
          <a:ln w="9525" cmpd="sng">
            <a:noFill/>
          </a:ln>
        </xdr:spPr>
      </xdr:pic>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447675</xdr:colOff>
      <xdr:row>1</xdr:row>
      <xdr:rowOff>95250</xdr:rowOff>
    </xdr:from>
    <xdr:to>
      <xdr:col>27</xdr:col>
      <xdr:colOff>485775</xdr:colOff>
      <xdr:row>6</xdr:row>
      <xdr:rowOff>104775</xdr:rowOff>
    </xdr:to>
    <xdr:grpSp>
      <xdr:nvGrpSpPr>
        <xdr:cNvPr id="1" name="Grupo 5"/>
        <xdr:cNvGrpSpPr>
          <a:grpSpLocks/>
        </xdr:cNvGrpSpPr>
      </xdr:nvGrpSpPr>
      <xdr:grpSpPr>
        <a:xfrm>
          <a:off x="14306550" y="323850"/>
          <a:ext cx="7629525" cy="933450"/>
          <a:chOff x="0" y="0"/>
          <a:chExt cx="6477115" cy="847438"/>
        </a:xfrm>
        <a:solidFill>
          <a:srgbClr val="FFFFFF"/>
        </a:solidFill>
      </xdr:grpSpPr>
      <xdr:pic>
        <xdr:nvPicPr>
          <xdr:cNvPr id="2" name="Imagen 6"/>
          <xdr:cNvPicPr preferRelativeResize="1">
            <a:picLocks noChangeAspect="1"/>
          </xdr:cNvPicPr>
        </xdr:nvPicPr>
        <xdr:blipFill>
          <a:blip r:embed="rId1"/>
          <a:srcRect t="10879" r="1452" b="24641"/>
          <a:stretch>
            <a:fillRect/>
          </a:stretch>
        </xdr:blipFill>
        <xdr:spPr>
          <a:xfrm>
            <a:off x="0" y="0"/>
            <a:ext cx="6477115" cy="847438"/>
          </a:xfrm>
          <a:prstGeom prst="rect">
            <a:avLst/>
          </a:prstGeom>
          <a:noFill/>
          <a:ln w="9525" cmpd="sng">
            <a:noFill/>
          </a:ln>
        </xdr:spPr>
      </xdr:pic>
      <xdr:pic>
        <xdr:nvPicPr>
          <xdr:cNvPr id="3" name="Imagen 7" descr="MTES"/>
          <xdr:cNvPicPr preferRelativeResize="1">
            <a:picLocks noChangeAspect="1"/>
          </xdr:cNvPicPr>
        </xdr:nvPicPr>
        <xdr:blipFill>
          <a:blip r:embed="rId2"/>
          <a:stretch>
            <a:fillRect/>
          </a:stretch>
        </xdr:blipFill>
        <xdr:spPr>
          <a:xfrm>
            <a:off x="3013478" y="232834"/>
            <a:ext cx="1564223" cy="479862"/>
          </a:xfrm>
          <a:prstGeom prst="rect">
            <a:avLst/>
          </a:prstGeom>
          <a:noFill/>
          <a:ln w="9525" cmpd="sng">
            <a:noFill/>
          </a:ln>
        </xdr:spPr>
      </xdr:pic>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133350</xdr:colOff>
      <xdr:row>1</xdr:row>
      <xdr:rowOff>114300</xdr:rowOff>
    </xdr:from>
    <xdr:to>
      <xdr:col>22</xdr:col>
      <xdr:colOff>523875</xdr:colOff>
      <xdr:row>6</xdr:row>
      <xdr:rowOff>123825</xdr:rowOff>
    </xdr:to>
    <xdr:grpSp>
      <xdr:nvGrpSpPr>
        <xdr:cNvPr id="1" name="Grupo 2"/>
        <xdr:cNvGrpSpPr>
          <a:grpSpLocks/>
        </xdr:cNvGrpSpPr>
      </xdr:nvGrpSpPr>
      <xdr:grpSpPr>
        <a:xfrm>
          <a:off x="9763125" y="342900"/>
          <a:ext cx="7629525" cy="933450"/>
          <a:chOff x="0" y="0"/>
          <a:chExt cx="6477115" cy="847438"/>
        </a:xfrm>
        <a:solidFill>
          <a:srgbClr val="FFFFFF"/>
        </a:solidFill>
      </xdr:grpSpPr>
      <xdr:pic>
        <xdr:nvPicPr>
          <xdr:cNvPr id="2" name="Imagen 3"/>
          <xdr:cNvPicPr preferRelativeResize="1">
            <a:picLocks noChangeAspect="1"/>
          </xdr:cNvPicPr>
        </xdr:nvPicPr>
        <xdr:blipFill>
          <a:blip r:embed="rId1"/>
          <a:srcRect t="10879" r="1452" b="24641"/>
          <a:stretch>
            <a:fillRect/>
          </a:stretch>
        </xdr:blipFill>
        <xdr:spPr>
          <a:xfrm>
            <a:off x="0" y="0"/>
            <a:ext cx="6477115" cy="847438"/>
          </a:xfrm>
          <a:prstGeom prst="rect">
            <a:avLst/>
          </a:prstGeom>
          <a:noFill/>
          <a:ln w="9525" cmpd="sng">
            <a:noFill/>
          </a:ln>
        </xdr:spPr>
      </xdr:pic>
      <xdr:pic>
        <xdr:nvPicPr>
          <xdr:cNvPr id="3" name="Imagen 4" descr="MTES"/>
          <xdr:cNvPicPr preferRelativeResize="1">
            <a:picLocks noChangeAspect="1"/>
          </xdr:cNvPicPr>
        </xdr:nvPicPr>
        <xdr:blipFill>
          <a:blip r:embed="rId2"/>
          <a:stretch>
            <a:fillRect/>
          </a:stretch>
        </xdr:blipFill>
        <xdr:spPr>
          <a:xfrm>
            <a:off x="3013478" y="232834"/>
            <a:ext cx="1564223" cy="479862"/>
          </a:xfrm>
          <a:prstGeom prst="rect">
            <a:avLst/>
          </a:prstGeom>
          <a:noFill/>
          <a:ln w="9525" cmpd="sng">
            <a:noFill/>
          </a:ln>
        </xdr:spPr>
      </xdr:pic>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28575</xdr:colOff>
      <xdr:row>2</xdr:row>
      <xdr:rowOff>95250</xdr:rowOff>
    </xdr:from>
    <xdr:to>
      <xdr:col>22</xdr:col>
      <xdr:colOff>419100</xdr:colOff>
      <xdr:row>7</xdr:row>
      <xdr:rowOff>76200</xdr:rowOff>
    </xdr:to>
    <xdr:grpSp>
      <xdr:nvGrpSpPr>
        <xdr:cNvPr id="1" name="Grupo 2"/>
        <xdr:cNvGrpSpPr>
          <a:grpSpLocks/>
        </xdr:cNvGrpSpPr>
      </xdr:nvGrpSpPr>
      <xdr:grpSpPr>
        <a:xfrm>
          <a:off x="9658350" y="485775"/>
          <a:ext cx="7629525" cy="933450"/>
          <a:chOff x="0" y="0"/>
          <a:chExt cx="6477115" cy="847438"/>
        </a:xfrm>
        <a:solidFill>
          <a:srgbClr val="FFFFFF"/>
        </a:solidFill>
      </xdr:grpSpPr>
      <xdr:pic>
        <xdr:nvPicPr>
          <xdr:cNvPr id="2" name="Imagen 3"/>
          <xdr:cNvPicPr preferRelativeResize="1">
            <a:picLocks noChangeAspect="1"/>
          </xdr:cNvPicPr>
        </xdr:nvPicPr>
        <xdr:blipFill>
          <a:blip r:embed="rId1"/>
          <a:srcRect t="10879" r="1452" b="24641"/>
          <a:stretch>
            <a:fillRect/>
          </a:stretch>
        </xdr:blipFill>
        <xdr:spPr>
          <a:xfrm>
            <a:off x="0" y="0"/>
            <a:ext cx="6477115" cy="847438"/>
          </a:xfrm>
          <a:prstGeom prst="rect">
            <a:avLst/>
          </a:prstGeom>
          <a:noFill/>
          <a:ln w="9525" cmpd="sng">
            <a:noFill/>
          </a:ln>
        </xdr:spPr>
      </xdr:pic>
      <xdr:pic>
        <xdr:nvPicPr>
          <xdr:cNvPr id="3" name="Imagen 4" descr="MTES"/>
          <xdr:cNvPicPr preferRelativeResize="1">
            <a:picLocks noChangeAspect="1"/>
          </xdr:cNvPicPr>
        </xdr:nvPicPr>
        <xdr:blipFill>
          <a:blip r:embed="rId2"/>
          <a:stretch>
            <a:fillRect/>
          </a:stretch>
        </xdr:blipFill>
        <xdr:spPr>
          <a:xfrm>
            <a:off x="3013478" y="232834"/>
            <a:ext cx="1564223" cy="479862"/>
          </a:xfrm>
          <a:prstGeom prst="rect">
            <a:avLst/>
          </a:prstGeom>
          <a:noFill/>
          <a:ln w="9525" cmpd="sng">
            <a:noFill/>
          </a:ln>
        </xdr:spPr>
      </xdr:pic>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590550</xdr:colOff>
      <xdr:row>2</xdr:row>
      <xdr:rowOff>85725</xdr:rowOff>
    </xdr:from>
    <xdr:to>
      <xdr:col>22</xdr:col>
      <xdr:colOff>219075</xdr:colOff>
      <xdr:row>7</xdr:row>
      <xdr:rowOff>66675</xdr:rowOff>
    </xdr:to>
    <xdr:grpSp>
      <xdr:nvGrpSpPr>
        <xdr:cNvPr id="1" name="Grupo 2"/>
        <xdr:cNvGrpSpPr>
          <a:grpSpLocks/>
        </xdr:cNvGrpSpPr>
      </xdr:nvGrpSpPr>
      <xdr:grpSpPr>
        <a:xfrm>
          <a:off x="9458325" y="476250"/>
          <a:ext cx="7629525" cy="933450"/>
          <a:chOff x="0" y="0"/>
          <a:chExt cx="6477115" cy="847438"/>
        </a:xfrm>
        <a:solidFill>
          <a:srgbClr val="FFFFFF"/>
        </a:solidFill>
      </xdr:grpSpPr>
      <xdr:pic>
        <xdr:nvPicPr>
          <xdr:cNvPr id="2" name="Imagen 3"/>
          <xdr:cNvPicPr preferRelativeResize="1">
            <a:picLocks noChangeAspect="1"/>
          </xdr:cNvPicPr>
        </xdr:nvPicPr>
        <xdr:blipFill>
          <a:blip r:embed="rId1"/>
          <a:srcRect t="10879" r="1452" b="24641"/>
          <a:stretch>
            <a:fillRect/>
          </a:stretch>
        </xdr:blipFill>
        <xdr:spPr>
          <a:xfrm>
            <a:off x="0" y="0"/>
            <a:ext cx="6477115" cy="847438"/>
          </a:xfrm>
          <a:prstGeom prst="rect">
            <a:avLst/>
          </a:prstGeom>
          <a:noFill/>
          <a:ln w="9525" cmpd="sng">
            <a:noFill/>
          </a:ln>
        </xdr:spPr>
      </xdr:pic>
      <xdr:pic>
        <xdr:nvPicPr>
          <xdr:cNvPr id="3" name="Imagen 4" descr="MTES"/>
          <xdr:cNvPicPr preferRelativeResize="1">
            <a:picLocks noChangeAspect="1"/>
          </xdr:cNvPicPr>
        </xdr:nvPicPr>
        <xdr:blipFill>
          <a:blip r:embed="rId2"/>
          <a:stretch>
            <a:fillRect/>
          </a:stretch>
        </xdr:blipFill>
        <xdr:spPr>
          <a:xfrm>
            <a:off x="3013478" y="232834"/>
            <a:ext cx="1564223" cy="479862"/>
          </a:xfrm>
          <a:prstGeom prst="rect">
            <a:avLst/>
          </a:prstGeom>
          <a:noFill/>
          <a:ln w="9525" cmpd="sng">
            <a:noFill/>
          </a:ln>
        </xdr:spPr>
      </xdr:pic>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704850</xdr:colOff>
      <xdr:row>2</xdr:row>
      <xdr:rowOff>28575</xdr:rowOff>
    </xdr:from>
    <xdr:to>
      <xdr:col>22</xdr:col>
      <xdr:colOff>333375</xdr:colOff>
      <xdr:row>7</xdr:row>
      <xdr:rowOff>9525</xdr:rowOff>
    </xdr:to>
    <xdr:grpSp>
      <xdr:nvGrpSpPr>
        <xdr:cNvPr id="1" name="Grupo 2"/>
        <xdr:cNvGrpSpPr>
          <a:grpSpLocks/>
        </xdr:cNvGrpSpPr>
      </xdr:nvGrpSpPr>
      <xdr:grpSpPr>
        <a:xfrm>
          <a:off x="9572625" y="419100"/>
          <a:ext cx="7629525" cy="933450"/>
          <a:chOff x="0" y="0"/>
          <a:chExt cx="6477115" cy="847438"/>
        </a:xfrm>
        <a:solidFill>
          <a:srgbClr val="FFFFFF"/>
        </a:solidFill>
      </xdr:grpSpPr>
      <xdr:pic>
        <xdr:nvPicPr>
          <xdr:cNvPr id="2" name="Imagen 3"/>
          <xdr:cNvPicPr preferRelativeResize="1">
            <a:picLocks noChangeAspect="1"/>
          </xdr:cNvPicPr>
        </xdr:nvPicPr>
        <xdr:blipFill>
          <a:blip r:embed="rId1"/>
          <a:srcRect t="10879" r="1452" b="24641"/>
          <a:stretch>
            <a:fillRect/>
          </a:stretch>
        </xdr:blipFill>
        <xdr:spPr>
          <a:xfrm>
            <a:off x="0" y="0"/>
            <a:ext cx="6477115" cy="847438"/>
          </a:xfrm>
          <a:prstGeom prst="rect">
            <a:avLst/>
          </a:prstGeom>
          <a:noFill/>
          <a:ln w="9525" cmpd="sng">
            <a:noFill/>
          </a:ln>
        </xdr:spPr>
      </xdr:pic>
      <xdr:pic>
        <xdr:nvPicPr>
          <xdr:cNvPr id="3" name="Imagen 4" descr="MTES"/>
          <xdr:cNvPicPr preferRelativeResize="1">
            <a:picLocks noChangeAspect="1"/>
          </xdr:cNvPicPr>
        </xdr:nvPicPr>
        <xdr:blipFill>
          <a:blip r:embed="rId2"/>
          <a:stretch>
            <a:fillRect/>
          </a:stretch>
        </xdr:blipFill>
        <xdr:spPr>
          <a:xfrm>
            <a:off x="3013478" y="232834"/>
            <a:ext cx="1564223" cy="479862"/>
          </a:xfrm>
          <a:prstGeom prst="rect">
            <a:avLst/>
          </a:prstGeom>
          <a:noFill/>
          <a:ln w="9525" cmpd="sng">
            <a:noFill/>
          </a:ln>
        </xdr:spPr>
      </xdr:pic>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2</xdr:row>
      <xdr:rowOff>38100</xdr:rowOff>
    </xdr:from>
    <xdr:to>
      <xdr:col>22</xdr:col>
      <xdr:colOff>390525</xdr:colOff>
      <xdr:row>7</xdr:row>
      <xdr:rowOff>19050</xdr:rowOff>
    </xdr:to>
    <xdr:grpSp>
      <xdr:nvGrpSpPr>
        <xdr:cNvPr id="1" name="Grupo 2"/>
        <xdr:cNvGrpSpPr>
          <a:grpSpLocks/>
        </xdr:cNvGrpSpPr>
      </xdr:nvGrpSpPr>
      <xdr:grpSpPr>
        <a:xfrm>
          <a:off x="9629775" y="428625"/>
          <a:ext cx="7629525" cy="933450"/>
          <a:chOff x="0" y="0"/>
          <a:chExt cx="6477115" cy="847438"/>
        </a:xfrm>
        <a:solidFill>
          <a:srgbClr val="FFFFFF"/>
        </a:solidFill>
      </xdr:grpSpPr>
      <xdr:pic>
        <xdr:nvPicPr>
          <xdr:cNvPr id="2" name="Imagen 3"/>
          <xdr:cNvPicPr preferRelativeResize="1">
            <a:picLocks noChangeAspect="1"/>
          </xdr:cNvPicPr>
        </xdr:nvPicPr>
        <xdr:blipFill>
          <a:blip r:embed="rId1"/>
          <a:srcRect t="10879" r="1452" b="24641"/>
          <a:stretch>
            <a:fillRect/>
          </a:stretch>
        </xdr:blipFill>
        <xdr:spPr>
          <a:xfrm>
            <a:off x="0" y="0"/>
            <a:ext cx="6477115" cy="847438"/>
          </a:xfrm>
          <a:prstGeom prst="rect">
            <a:avLst/>
          </a:prstGeom>
          <a:noFill/>
          <a:ln w="9525" cmpd="sng">
            <a:noFill/>
          </a:ln>
        </xdr:spPr>
      </xdr:pic>
      <xdr:pic>
        <xdr:nvPicPr>
          <xdr:cNvPr id="3" name="Imagen 4" descr="MTES"/>
          <xdr:cNvPicPr preferRelativeResize="1">
            <a:picLocks noChangeAspect="1"/>
          </xdr:cNvPicPr>
        </xdr:nvPicPr>
        <xdr:blipFill>
          <a:blip r:embed="rId2"/>
          <a:stretch>
            <a:fillRect/>
          </a:stretch>
        </xdr:blipFill>
        <xdr:spPr>
          <a:xfrm>
            <a:off x="3013478" y="232834"/>
            <a:ext cx="1564223" cy="479862"/>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drawing" Target="../drawings/drawing9.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drawing" Target="../drawings/drawing10.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8.vml" /><Relationship Id="rId3" Type="http://schemas.openxmlformats.org/officeDocument/2006/relationships/drawing" Target="../drawings/drawing11.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9.vml" /><Relationship Id="rId3" Type="http://schemas.openxmlformats.org/officeDocument/2006/relationships/drawing" Target="../drawings/drawing12.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0.vml" /><Relationship Id="rId3" Type="http://schemas.openxmlformats.org/officeDocument/2006/relationships/drawing" Target="../drawings/drawing13.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1.vml" /><Relationship Id="rId3" Type="http://schemas.openxmlformats.org/officeDocument/2006/relationships/drawing" Target="../drawings/drawing14.x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 Id="rId3" Type="http://schemas.openxmlformats.org/officeDocument/2006/relationships/drawing" Target="../drawings/drawing15.xm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3.vml" /><Relationship Id="rId3" Type="http://schemas.openxmlformats.org/officeDocument/2006/relationships/drawing" Target="../drawings/drawing16.x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4.vml" /><Relationship Id="rId3" Type="http://schemas.openxmlformats.org/officeDocument/2006/relationships/drawing" Target="../drawings/drawing17.xml" /><Relationship Id="rId4"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6.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7.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drawing" Target="../drawings/drawing8.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B7"/>
  <sheetViews>
    <sheetView zoomScalePageLayoutView="0" workbookViewId="0" topLeftCell="A1">
      <selection activeCell="D8" sqref="D8"/>
    </sheetView>
  </sheetViews>
  <sheetFormatPr defaultColWidth="11.421875" defaultRowHeight="20.25" customHeight="1"/>
  <cols>
    <col min="1" max="1" width="11.421875" style="13" customWidth="1"/>
    <col min="2" max="2" width="70.57421875" style="3" customWidth="1"/>
    <col min="3" max="16384" width="11.421875" style="3" customWidth="1"/>
  </cols>
  <sheetData>
    <row r="2" spans="1:2" ht="20.25" customHeight="1">
      <c r="A2" s="4" t="s">
        <v>17</v>
      </c>
      <c r="B2" s="2" t="s">
        <v>32</v>
      </c>
    </row>
    <row r="3" spans="1:2" ht="20.25" customHeight="1">
      <c r="A3" s="12" t="s">
        <v>71</v>
      </c>
      <c r="B3" s="11" t="s">
        <v>18</v>
      </c>
    </row>
    <row r="4" spans="1:2" ht="20.25" customHeight="1">
      <c r="A4" s="12" t="s">
        <v>72</v>
      </c>
      <c r="B4" s="11" t="s">
        <v>19</v>
      </c>
    </row>
    <row r="5" spans="1:2" ht="20.25" customHeight="1">
      <c r="A5" s="12" t="s">
        <v>73</v>
      </c>
      <c r="B5" s="11" t="s">
        <v>75</v>
      </c>
    </row>
    <row r="6" spans="1:2" ht="20.25" customHeight="1">
      <c r="A6" s="12" t="s">
        <v>74</v>
      </c>
      <c r="B6" s="11" t="s">
        <v>76</v>
      </c>
    </row>
    <row r="7" spans="1:2" ht="20.25" customHeight="1">
      <c r="A7" s="12" t="s">
        <v>77</v>
      </c>
      <c r="B7" s="11" t="s">
        <v>78</v>
      </c>
    </row>
  </sheetData>
  <sheetProtection password="F2FE" sheet="1"/>
  <printOptions/>
  <pageMargins left="0.75" right="0.75" top="1" bottom="1" header="0" footer="0"/>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AE27"/>
  <sheetViews>
    <sheetView zoomScalePageLayoutView="0" workbookViewId="0" topLeftCell="A1">
      <selection activeCell="O5" sqref="O5"/>
    </sheetView>
  </sheetViews>
  <sheetFormatPr defaultColWidth="11.421875" defaultRowHeight="12.75"/>
  <cols>
    <col min="1" max="1" width="4.00390625" style="18" bestFit="1" customWidth="1"/>
    <col min="2" max="2" width="42.00390625" style="0" customWidth="1"/>
    <col min="4" max="4" width="5.421875" style="0" bestFit="1" customWidth="1"/>
    <col min="5" max="5" width="5.140625" style="0" bestFit="1" customWidth="1"/>
    <col min="10" max="10" width="7.8515625" style="0" customWidth="1"/>
    <col min="13" max="13" width="6.8515625" style="0" bestFit="1" customWidth="1"/>
    <col min="16" max="16" width="8.00390625" style="0" customWidth="1"/>
    <col min="19" max="20" width="12.57421875" style="0" customWidth="1"/>
    <col min="23" max="23" width="12.8515625" style="0" customWidth="1"/>
    <col min="25" max="25" width="12.7109375" style="0" customWidth="1"/>
    <col min="26" max="26" width="17.421875" style="0" customWidth="1"/>
    <col min="28" max="28" width="35.00390625" style="0" customWidth="1"/>
  </cols>
  <sheetData>
    <row r="1" spans="1:29" ht="18">
      <c r="A1" s="20"/>
      <c r="B1" s="21"/>
      <c r="C1" s="21"/>
      <c r="D1" s="21"/>
      <c r="E1" s="21"/>
      <c r="F1" s="120" t="s">
        <v>47</v>
      </c>
      <c r="G1" s="120"/>
      <c r="H1" s="120"/>
      <c r="I1" s="120"/>
      <c r="J1" s="120"/>
      <c r="K1" s="120"/>
      <c r="L1" s="69"/>
      <c r="M1" s="69"/>
      <c r="N1" s="69"/>
      <c r="O1" s="121" t="str">
        <f>EXPEDIENTE!D3</f>
        <v>2018-05-44-0000</v>
      </c>
      <c r="P1" s="122"/>
      <c r="Q1" s="122"/>
      <c r="R1" s="122"/>
      <c r="S1" s="122"/>
      <c r="T1" s="21"/>
      <c r="U1" s="21"/>
      <c r="V1" s="21"/>
      <c r="W1" s="21"/>
      <c r="X1" s="21"/>
      <c r="Y1" s="21"/>
      <c r="Z1" s="21"/>
      <c r="AA1" s="21"/>
      <c r="AB1" s="21"/>
      <c r="AC1" s="21"/>
    </row>
    <row r="2" spans="1:29" ht="12.75">
      <c r="A2" s="20"/>
      <c r="B2" s="21"/>
      <c r="C2" s="24"/>
      <c r="D2" s="24"/>
      <c r="E2" s="24"/>
      <c r="F2" s="24"/>
      <c r="G2" s="24"/>
      <c r="H2" s="24"/>
      <c r="I2" s="24"/>
      <c r="J2" s="24"/>
      <c r="K2" s="24"/>
      <c r="L2" s="24"/>
      <c r="M2" s="24"/>
      <c r="N2" s="24"/>
      <c r="O2" s="21"/>
      <c r="P2" s="21"/>
      <c r="Q2" s="21"/>
      <c r="R2" s="21"/>
      <c r="S2" s="21"/>
      <c r="T2" s="21"/>
      <c r="U2" s="21"/>
      <c r="V2" s="21"/>
      <c r="W2" s="21"/>
      <c r="X2" s="21"/>
      <c r="Y2" s="21"/>
      <c r="Z2" s="21"/>
      <c r="AA2" s="21"/>
      <c r="AB2" s="21"/>
      <c r="AC2" s="21"/>
    </row>
    <row r="3" spans="1:29" ht="15">
      <c r="A3" s="20"/>
      <c r="B3" s="23" t="s">
        <v>48</v>
      </c>
      <c r="C3" s="123">
        <f>IF(EXPEDIENTE!D7="","",EXPEDIENTE!D7)</f>
      </c>
      <c r="D3" s="123"/>
      <c r="E3" s="123"/>
      <c r="F3" s="123"/>
      <c r="G3" s="123"/>
      <c r="H3" s="123"/>
      <c r="I3" s="123"/>
      <c r="J3" s="123"/>
      <c r="K3" s="123"/>
      <c r="L3" s="81"/>
      <c r="M3" s="21"/>
      <c r="N3" s="21"/>
      <c r="O3" s="21"/>
      <c r="P3" s="21"/>
      <c r="Q3" s="21"/>
      <c r="R3" s="21"/>
      <c r="S3" s="21"/>
      <c r="T3" s="21"/>
      <c r="U3" s="21"/>
      <c r="V3" s="21"/>
      <c r="W3" s="21"/>
      <c r="X3" s="21"/>
      <c r="Y3" s="21"/>
      <c r="Z3" s="21"/>
      <c r="AA3" s="21"/>
      <c r="AB3" s="21"/>
      <c r="AC3" s="21"/>
    </row>
    <row r="4" spans="1:29" ht="15">
      <c r="A4" s="20"/>
      <c r="B4" s="23" t="s">
        <v>12</v>
      </c>
      <c r="C4" s="82">
        <f>IF(EXPEDIENTE!D8="","",EXPEDIENTE!D8)</f>
      </c>
      <c r="D4" s="83"/>
      <c r="E4" s="83"/>
      <c r="F4" s="83"/>
      <c r="G4" s="83"/>
      <c r="H4" s="83"/>
      <c r="I4" s="83"/>
      <c r="J4" s="83"/>
      <c r="K4" s="83"/>
      <c r="L4" s="25"/>
      <c r="M4" s="26"/>
      <c r="N4" s="26"/>
      <c r="O4" s="20"/>
      <c r="P4" s="20"/>
      <c r="Q4" s="20"/>
      <c r="R4" s="20"/>
      <c r="S4" s="20"/>
      <c r="T4" s="21"/>
      <c r="U4" s="21"/>
      <c r="V4" s="21"/>
      <c r="W4" s="21"/>
      <c r="X4" s="21"/>
      <c r="Y4" s="21"/>
      <c r="Z4" s="21"/>
      <c r="AA4" s="21"/>
      <c r="AB4" s="21"/>
      <c r="AC4" s="21"/>
    </row>
    <row r="5" spans="1:29" ht="15">
      <c r="A5" s="20"/>
      <c r="B5" s="23" t="s">
        <v>58</v>
      </c>
      <c r="C5" s="123" t="str">
        <f>EXPEDIENTE!D9</f>
        <v>UNIDADES DE APOYO CEE</v>
      </c>
      <c r="D5" s="123"/>
      <c r="E5" s="123"/>
      <c r="F5" s="123"/>
      <c r="G5" s="123"/>
      <c r="H5" s="123"/>
      <c r="I5" s="123"/>
      <c r="J5" s="123"/>
      <c r="K5" s="123"/>
      <c r="L5" s="81"/>
      <c r="M5" s="21"/>
      <c r="N5" s="21"/>
      <c r="O5" s="21"/>
      <c r="P5" s="21"/>
      <c r="Q5" s="21"/>
      <c r="R5" s="21"/>
      <c r="S5" s="21"/>
      <c r="T5" s="21"/>
      <c r="U5" s="21"/>
      <c r="V5" s="21"/>
      <c r="W5" s="21"/>
      <c r="X5" s="21"/>
      <c r="Y5" s="21"/>
      <c r="Z5" s="21"/>
      <c r="AA5" s="21"/>
      <c r="AB5" s="21"/>
      <c r="AC5" s="21"/>
    </row>
    <row r="6" spans="1:29" ht="15">
      <c r="A6" s="20"/>
      <c r="B6" s="22" t="s">
        <v>59</v>
      </c>
      <c r="C6" s="76"/>
      <c r="D6" s="124">
        <f>SUM(X27)</f>
        <v>0</v>
      </c>
      <c r="E6" s="125"/>
      <c r="F6" s="126"/>
      <c r="G6" s="26"/>
      <c r="H6" s="26"/>
      <c r="I6" s="26"/>
      <c r="J6" s="26"/>
      <c r="K6" s="26"/>
      <c r="L6" s="26"/>
      <c r="M6" s="26"/>
      <c r="N6" s="26"/>
      <c r="O6" s="21"/>
      <c r="P6" s="21"/>
      <c r="Q6" s="21"/>
      <c r="R6" s="21"/>
      <c r="S6" s="21"/>
      <c r="T6" s="21"/>
      <c r="U6" s="21"/>
      <c r="V6" s="21"/>
      <c r="W6" s="21"/>
      <c r="X6" s="21"/>
      <c r="Y6" s="21"/>
      <c r="Z6" s="21"/>
      <c r="AA6" s="21"/>
      <c r="AB6" s="21"/>
      <c r="AC6" s="21"/>
    </row>
    <row r="7" spans="1:29" ht="15">
      <c r="A7" s="27"/>
      <c r="B7" s="28" t="s">
        <v>98</v>
      </c>
      <c r="C7" s="123">
        <f>IF('Personal Contratado'!C12="","",'Personal Contratado'!C12)</f>
      </c>
      <c r="D7" s="123"/>
      <c r="E7" s="123"/>
      <c r="F7" s="123"/>
      <c r="G7" s="123"/>
      <c r="H7" s="123"/>
      <c r="I7" s="123"/>
      <c r="J7" s="123"/>
      <c r="K7" s="123"/>
      <c r="L7" s="83"/>
      <c r="M7" s="83"/>
      <c r="N7" s="83"/>
      <c r="O7" s="86"/>
      <c r="P7" s="24"/>
      <c r="Q7" s="24"/>
      <c r="R7" s="24"/>
      <c r="S7" s="24"/>
      <c r="T7" s="24"/>
      <c r="U7" s="24"/>
      <c r="V7" s="24"/>
      <c r="W7" s="24"/>
      <c r="X7" s="24"/>
      <c r="Y7" s="24"/>
      <c r="Z7" s="24"/>
      <c r="AA7" s="24"/>
      <c r="AB7" s="24"/>
      <c r="AC7" s="24"/>
    </row>
    <row r="8" spans="1:29" ht="15">
      <c r="A8" s="27"/>
      <c r="B8" s="28" t="s">
        <v>99</v>
      </c>
      <c r="C8" s="123">
        <f>IF('Personal Contratado'!D12="","",'Personal Contratado'!D12)</f>
      </c>
      <c r="D8" s="123"/>
      <c r="E8" s="123"/>
      <c r="F8" s="123"/>
      <c r="G8" s="123"/>
      <c r="H8" s="123"/>
      <c r="I8" s="123"/>
      <c r="J8" s="123"/>
      <c r="K8" s="123"/>
      <c r="L8" s="83"/>
      <c r="M8" s="83"/>
      <c r="N8" s="83"/>
      <c r="O8" s="86"/>
      <c r="P8" s="24"/>
      <c r="Q8" s="24"/>
      <c r="R8" s="24"/>
      <c r="S8" s="24"/>
      <c r="T8" s="24"/>
      <c r="U8" s="24"/>
      <c r="V8" s="24"/>
      <c r="W8" s="24"/>
      <c r="X8" s="24"/>
      <c r="Y8" s="24"/>
      <c r="Z8" s="24"/>
      <c r="AA8" s="24"/>
      <c r="AB8" s="24"/>
      <c r="AC8" s="24"/>
    </row>
    <row r="9" spans="1:29" ht="12.75">
      <c r="A9" s="27"/>
      <c r="B9" s="24"/>
      <c r="C9" s="84"/>
      <c r="D9" s="84"/>
      <c r="E9" s="84"/>
      <c r="F9" s="84"/>
      <c r="G9" s="84"/>
      <c r="H9" s="84"/>
      <c r="I9" s="84"/>
      <c r="J9" s="84"/>
      <c r="K9" s="84"/>
      <c r="L9" s="84"/>
      <c r="M9" s="84"/>
      <c r="N9" s="84"/>
      <c r="O9" s="24"/>
      <c r="P9" s="24"/>
      <c r="Q9" s="24"/>
      <c r="R9" s="24"/>
      <c r="S9" s="24"/>
      <c r="T9" s="24"/>
      <c r="U9" s="24"/>
      <c r="V9" s="24"/>
      <c r="W9" s="24"/>
      <c r="X9" s="24"/>
      <c r="Y9" s="24"/>
      <c r="Z9" s="24"/>
      <c r="AA9" s="24"/>
      <c r="AB9" s="24"/>
      <c r="AC9" s="24"/>
    </row>
    <row r="10" spans="1:29" s="29" customFormat="1" ht="29.25" customHeight="1">
      <c r="A10" s="119" t="s">
        <v>46</v>
      </c>
      <c r="B10" s="119"/>
      <c r="C10" s="119" t="s">
        <v>43</v>
      </c>
      <c r="D10" s="119"/>
      <c r="E10" s="119"/>
      <c r="F10" s="119"/>
      <c r="G10" s="119"/>
      <c r="H10" s="119"/>
      <c r="I10" s="127" t="s">
        <v>66</v>
      </c>
      <c r="J10" s="128"/>
      <c r="K10" s="128"/>
      <c r="L10" s="128"/>
      <c r="M10" s="128"/>
      <c r="N10" s="129"/>
      <c r="O10" s="119" t="s">
        <v>52</v>
      </c>
      <c r="P10" s="119"/>
      <c r="Q10" s="119"/>
      <c r="R10" s="119" t="s">
        <v>3</v>
      </c>
      <c r="S10" s="119" t="s">
        <v>9</v>
      </c>
      <c r="T10" s="119" t="s">
        <v>7</v>
      </c>
      <c r="U10" s="119" t="s">
        <v>21</v>
      </c>
      <c r="V10" s="119" t="s">
        <v>38</v>
      </c>
      <c r="W10" s="119" t="s">
        <v>5</v>
      </c>
      <c r="X10" s="119" t="s">
        <v>39</v>
      </c>
      <c r="Y10" s="119" t="s">
        <v>8</v>
      </c>
      <c r="Z10" s="119" t="s">
        <v>22</v>
      </c>
      <c r="AA10" s="119" t="s">
        <v>4</v>
      </c>
      <c r="AB10" s="119" t="s">
        <v>0</v>
      </c>
      <c r="AC10" s="119" t="s">
        <v>49</v>
      </c>
    </row>
    <row r="11" spans="1:29" s="29" customFormat="1" ht="48">
      <c r="A11" s="119"/>
      <c r="B11" s="119"/>
      <c r="C11" s="74" t="s">
        <v>6</v>
      </c>
      <c r="D11" s="52" t="s">
        <v>42</v>
      </c>
      <c r="E11" s="52" t="s">
        <v>41</v>
      </c>
      <c r="F11" s="74" t="s">
        <v>44</v>
      </c>
      <c r="G11" s="74" t="s">
        <v>79</v>
      </c>
      <c r="H11" s="74" t="s">
        <v>45</v>
      </c>
      <c r="I11" s="74" t="s">
        <v>81</v>
      </c>
      <c r="J11" s="74" t="s">
        <v>40</v>
      </c>
      <c r="K11" s="74" t="s">
        <v>37</v>
      </c>
      <c r="L11" s="74" t="s">
        <v>82</v>
      </c>
      <c r="M11" s="74" t="s">
        <v>40</v>
      </c>
      <c r="N11" s="74" t="s">
        <v>37</v>
      </c>
      <c r="O11" s="74" t="s">
        <v>51</v>
      </c>
      <c r="P11" s="74" t="s">
        <v>40</v>
      </c>
      <c r="Q11" s="74" t="s">
        <v>37</v>
      </c>
      <c r="R11" s="119"/>
      <c r="S11" s="119"/>
      <c r="T11" s="119"/>
      <c r="U11" s="119"/>
      <c r="V11" s="119"/>
      <c r="W11" s="119"/>
      <c r="X11" s="119"/>
      <c r="Y11" s="119"/>
      <c r="Z11" s="119"/>
      <c r="AA11" s="119"/>
      <c r="AB11" s="119"/>
      <c r="AC11" s="119"/>
    </row>
    <row r="12" spans="1:31" ht="18" customHeight="1">
      <c r="A12" s="42">
        <v>1</v>
      </c>
      <c r="B12" s="43" t="s">
        <v>85</v>
      </c>
      <c r="C12" s="44"/>
      <c r="D12" s="44"/>
      <c r="E12" s="44">
        <f aca="true" t="shared" si="0" ref="E12:E26">IF(C12="","",SUM(C12-D12))</f>
      </c>
      <c r="F12" s="45">
        <v>0</v>
      </c>
      <c r="G12" s="45">
        <v>0</v>
      </c>
      <c r="H12" s="45">
        <v>0</v>
      </c>
      <c r="I12" s="45">
        <v>0</v>
      </c>
      <c r="J12" s="46">
        <v>0</v>
      </c>
      <c r="K12" s="47">
        <f>SUM(I12*J12)</f>
        <v>0</v>
      </c>
      <c r="L12" s="71">
        <v>0</v>
      </c>
      <c r="M12" s="46">
        <v>0</v>
      </c>
      <c r="N12" s="47">
        <f>SUM(L12*M12)</f>
        <v>0</v>
      </c>
      <c r="O12" s="45">
        <v>0</v>
      </c>
      <c r="P12" s="46">
        <v>0</v>
      </c>
      <c r="Q12" s="47">
        <f>SUM(O12*P12)</f>
        <v>0</v>
      </c>
      <c r="R12" s="47">
        <f>SUM(K12++N12+Q12)</f>
        <v>0</v>
      </c>
      <c r="S12" s="45">
        <v>0</v>
      </c>
      <c r="T12" s="45">
        <v>0</v>
      </c>
      <c r="U12" s="47">
        <f>F12+R12-S12-T12</f>
        <v>0</v>
      </c>
      <c r="V12" s="47">
        <f>SUM(F12-G12-H12+K12-S12)</f>
        <v>0</v>
      </c>
      <c r="W12" s="36">
        <v>1</v>
      </c>
      <c r="X12" s="47">
        <f>+V12*W12</f>
        <v>0</v>
      </c>
      <c r="Y12" s="34">
        <v>0</v>
      </c>
      <c r="Z12" s="48"/>
      <c r="AA12" s="49"/>
      <c r="AB12" s="50"/>
      <c r="AC12" s="47">
        <f aca="true" t="shared" si="1" ref="AC12:AC26">SUM(U12-X12)</f>
        <v>0</v>
      </c>
      <c r="AE12" s="65"/>
    </row>
    <row r="13" spans="1:31" ht="18" customHeight="1">
      <c r="A13" s="31">
        <f>SUM(A12+1)</f>
        <v>2</v>
      </c>
      <c r="B13" s="32" t="s">
        <v>86</v>
      </c>
      <c r="C13" s="33"/>
      <c r="D13" s="33"/>
      <c r="E13" s="44">
        <f t="shared" si="0"/>
      </c>
      <c r="F13" s="34">
        <v>0</v>
      </c>
      <c r="G13" s="34">
        <v>0</v>
      </c>
      <c r="H13" s="34">
        <v>0</v>
      </c>
      <c r="I13" s="34">
        <v>0</v>
      </c>
      <c r="J13" s="46">
        <v>0</v>
      </c>
      <c r="K13" s="35">
        <f aca="true" t="shared" si="2" ref="K13:K26">SUM(I13*J13)</f>
        <v>0</v>
      </c>
      <c r="L13" s="72">
        <v>0</v>
      </c>
      <c r="M13" s="46">
        <v>0</v>
      </c>
      <c r="N13" s="35">
        <f aca="true" t="shared" si="3" ref="N13:N26">SUM(L13*M13)</f>
        <v>0</v>
      </c>
      <c r="O13" s="34">
        <v>0</v>
      </c>
      <c r="P13" s="46">
        <v>0</v>
      </c>
      <c r="Q13" s="35">
        <f aca="true" t="shared" si="4" ref="Q13:Q26">SUM(O13*P13)</f>
        <v>0</v>
      </c>
      <c r="R13" s="47">
        <f aca="true" t="shared" si="5" ref="R13:R26">SUM(K13++N13+Q13)</f>
        <v>0</v>
      </c>
      <c r="S13" s="34">
        <v>0</v>
      </c>
      <c r="T13" s="34">
        <v>0</v>
      </c>
      <c r="U13" s="35">
        <f aca="true" t="shared" si="6" ref="U13:U26">F13+R13-S13-T13</f>
        <v>0</v>
      </c>
      <c r="V13" s="47">
        <f aca="true" t="shared" si="7" ref="V13:V26">SUM(F13-G13-H13+K13-S13)</f>
        <v>0</v>
      </c>
      <c r="W13" s="36">
        <v>1</v>
      </c>
      <c r="X13" s="35">
        <f aca="true" t="shared" si="8" ref="X13:X26">+V13*W13</f>
        <v>0</v>
      </c>
      <c r="Y13" s="34">
        <v>0</v>
      </c>
      <c r="Z13" s="37"/>
      <c r="AA13" s="38"/>
      <c r="AB13" s="39"/>
      <c r="AC13" s="35">
        <f t="shared" si="1"/>
        <v>0</v>
      </c>
      <c r="AE13" s="65"/>
    </row>
    <row r="14" spans="1:31" ht="18" customHeight="1">
      <c r="A14" s="31">
        <f aca="true" t="shared" si="9" ref="A14:A26">SUM(A13+1)</f>
        <v>3</v>
      </c>
      <c r="B14" s="32" t="s">
        <v>87</v>
      </c>
      <c r="C14" s="33"/>
      <c r="D14" s="33"/>
      <c r="E14" s="44">
        <f t="shared" si="0"/>
      </c>
      <c r="F14" s="34">
        <v>0</v>
      </c>
      <c r="G14" s="34">
        <v>0</v>
      </c>
      <c r="H14" s="34">
        <v>0</v>
      </c>
      <c r="I14" s="34">
        <v>0</v>
      </c>
      <c r="J14" s="46">
        <v>0</v>
      </c>
      <c r="K14" s="35">
        <f t="shared" si="2"/>
        <v>0</v>
      </c>
      <c r="L14" s="72">
        <v>0</v>
      </c>
      <c r="M14" s="46">
        <v>0</v>
      </c>
      <c r="N14" s="35">
        <f t="shared" si="3"/>
        <v>0</v>
      </c>
      <c r="O14" s="34">
        <v>0</v>
      </c>
      <c r="P14" s="46">
        <v>0</v>
      </c>
      <c r="Q14" s="35">
        <f t="shared" si="4"/>
        <v>0</v>
      </c>
      <c r="R14" s="47">
        <f t="shared" si="5"/>
        <v>0</v>
      </c>
      <c r="S14" s="34">
        <v>0</v>
      </c>
      <c r="T14" s="34">
        <v>0</v>
      </c>
      <c r="U14" s="35">
        <f t="shared" si="6"/>
        <v>0</v>
      </c>
      <c r="V14" s="47">
        <f t="shared" si="7"/>
        <v>0</v>
      </c>
      <c r="W14" s="36">
        <v>1</v>
      </c>
      <c r="X14" s="35">
        <f t="shared" si="8"/>
        <v>0</v>
      </c>
      <c r="Y14" s="34">
        <v>0</v>
      </c>
      <c r="Z14" s="37"/>
      <c r="AA14" s="38"/>
      <c r="AB14" s="39"/>
      <c r="AC14" s="35">
        <f t="shared" si="1"/>
        <v>0</v>
      </c>
      <c r="AE14" s="65"/>
    </row>
    <row r="15" spans="1:29" ht="18" customHeight="1">
      <c r="A15" s="31">
        <f t="shared" si="9"/>
        <v>4</v>
      </c>
      <c r="B15" s="32" t="s">
        <v>88</v>
      </c>
      <c r="C15" s="33"/>
      <c r="D15" s="33"/>
      <c r="E15" s="44">
        <f t="shared" si="0"/>
      </c>
      <c r="F15" s="34">
        <v>0</v>
      </c>
      <c r="G15" s="34">
        <v>0</v>
      </c>
      <c r="H15" s="34">
        <v>0</v>
      </c>
      <c r="I15" s="34">
        <v>0</v>
      </c>
      <c r="J15" s="46">
        <v>0</v>
      </c>
      <c r="K15" s="35">
        <f t="shared" si="2"/>
        <v>0</v>
      </c>
      <c r="L15" s="72">
        <v>0</v>
      </c>
      <c r="M15" s="46">
        <v>0</v>
      </c>
      <c r="N15" s="35">
        <f t="shared" si="3"/>
        <v>0</v>
      </c>
      <c r="O15" s="34">
        <v>0</v>
      </c>
      <c r="P15" s="46">
        <v>0</v>
      </c>
      <c r="Q15" s="35">
        <f t="shared" si="4"/>
        <v>0</v>
      </c>
      <c r="R15" s="47">
        <f t="shared" si="5"/>
        <v>0</v>
      </c>
      <c r="S15" s="34">
        <v>0</v>
      </c>
      <c r="T15" s="34">
        <v>0</v>
      </c>
      <c r="U15" s="35">
        <f t="shared" si="6"/>
        <v>0</v>
      </c>
      <c r="V15" s="47">
        <f t="shared" si="7"/>
        <v>0</v>
      </c>
      <c r="W15" s="36">
        <v>1</v>
      </c>
      <c r="X15" s="35">
        <f t="shared" si="8"/>
        <v>0</v>
      </c>
      <c r="Y15" s="34">
        <v>0</v>
      </c>
      <c r="Z15" s="37"/>
      <c r="AA15" s="38"/>
      <c r="AB15" s="39"/>
      <c r="AC15" s="35">
        <f t="shared" si="1"/>
        <v>0</v>
      </c>
    </row>
    <row r="16" spans="1:29" ht="18" customHeight="1">
      <c r="A16" s="31">
        <f t="shared" si="9"/>
        <v>5</v>
      </c>
      <c r="B16" s="32" t="s">
        <v>89</v>
      </c>
      <c r="C16" s="33"/>
      <c r="D16" s="33"/>
      <c r="E16" s="44">
        <f t="shared" si="0"/>
      </c>
      <c r="F16" s="34">
        <v>0</v>
      </c>
      <c r="G16" s="34">
        <v>0</v>
      </c>
      <c r="H16" s="34">
        <v>0</v>
      </c>
      <c r="I16" s="34">
        <v>0</v>
      </c>
      <c r="J16" s="46">
        <v>0</v>
      </c>
      <c r="K16" s="35">
        <f t="shared" si="2"/>
        <v>0</v>
      </c>
      <c r="L16" s="72">
        <v>0</v>
      </c>
      <c r="M16" s="46">
        <v>0</v>
      </c>
      <c r="N16" s="35">
        <f t="shared" si="3"/>
        <v>0</v>
      </c>
      <c r="O16" s="34">
        <v>0</v>
      </c>
      <c r="P16" s="46">
        <v>0</v>
      </c>
      <c r="Q16" s="35">
        <f t="shared" si="4"/>
        <v>0</v>
      </c>
      <c r="R16" s="47">
        <f t="shared" si="5"/>
        <v>0</v>
      </c>
      <c r="S16" s="34">
        <v>0</v>
      </c>
      <c r="T16" s="34">
        <v>0</v>
      </c>
      <c r="U16" s="35">
        <f t="shared" si="6"/>
        <v>0</v>
      </c>
      <c r="V16" s="47">
        <f t="shared" si="7"/>
        <v>0</v>
      </c>
      <c r="W16" s="36">
        <v>1</v>
      </c>
      <c r="X16" s="35">
        <f t="shared" si="8"/>
        <v>0</v>
      </c>
      <c r="Y16" s="34">
        <v>0</v>
      </c>
      <c r="Z16" s="37"/>
      <c r="AA16" s="40"/>
      <c r="AB16" s="39"/>
      <c r="AC16" s="35">
        <f t="shared" si="1"/>
        <v>0</v>
      </c>
    </row>
    <row r="17" spans="1:29" ht="18" customHeight="1">
      <c r="A17" s="31">
        <f t="shared" si="9"/>
        <v>6</v>
      </c>
      <c r="B17" s="32" t="s">
        <v>90</v>
      </c>
      <c r="C17" s="33"/>
      <c r="D17" s="33"/>
      <c r="E17" s="44">
        <f t="shared" si="0"/>
      </c>
      <c r="F17" s="34">
        <v>0</v>
      </c>
      <c r="G17" s="34">
        <v>0</v>
      </c>
      <c r="H17" s="34">
        <v>0</v>
      </c>
      <c r="I17" s="34">
        <v>0</v>
      </c>
      <c r="J17" s="46">
        <v>0</v>
      </c>
      <c r="K17" s="35">
        <f t="shared" si="2"/>
        <v>0</v>
      </c>
      <c r="L17" s="72">
        <v>0</v>
      </c>
      <c r="M17" s="46">
        <v>0</v>
      </c>
      <c r="N17" s="35">
        <f t="shared" si="3"/>
        <v>0</v>
      </c>
      <c r="O17" s="34">
        <v>0</v>
      </c>
      <c r="P17" s="46">
        <v>0</v>
      </c>
      <c r="Q17" s="35">
        <f t="shared" si="4"/>
        <v>0</v>
      </c>
      <c r="R17" s="47">
        <f t="shared" si="5"/>
        <v>0</v>
      </c>
      <c r="S17" s="34">
        <v>0</v>
      </c>
      <c r="T17" s="34">
        <v>0</v>
      </c>
      <c r="U17" s="41">
        <f t="shared" si="6"/>
        <v>0</v>
      </c>
      <c r="V17" s="47">
        <f t="shared" si="7"/>
        <v>0</v>
      </c>
      <c r="W17" s="36">
        <v>1</v>
      </c>
      <c r="X17" s="35">
        <f t="shared" si="8"/>
        <v>0</v>
      </c>
      <c r="Y17" s="34">
        <v>0</v>
      </c>
      <c r="Z17" s="37"/>
      <c r="AA17" s="38"/>
      <c r="AB17" s="39"/>
      <c r="AC17" s="35">
        <f t="shared" si="1"/>
        <v>0</v>
      </c>
    </row>
    <row r="18" spans="1:29" ht="18" customHeight="1">
      <c r="A18" s="31">
        <f t="shared" si="9"/>
        <v>7</v>
      </c>
      <c r="B18" s="32" t="s">
        <v>91</v>
      </c>
      <c r="C18" s="33"/>
      <c r="D18" s="33"/>
      <c r="E18" s="44">
        <f t="shared" si="0"/>
      </c>
      <c r="F18" s="34">
        <v>0</v>
      </c>
      <c r="G18" s="34">
        <v>0</v>
      </c>
      <c r="H18" s="34">
        <v>0</v>
      </c>
      <c r="I18" s="34">
        <v>0</v>
      </c>
      <c r="J18" s="46">
        <v>0</v>
      </c>
      <c r="K18" s="35">
        <f t="shared" si="2"/>
        <v>0</v>
      </c>
      <c r="L18" s="72">
        <v>0</v>
      </c>
      <c r="M18" s="46">
        <v>0</v>
      </c>
      <c r="N18" s="35">
        <f t="shared" si="3"/>
        <v>0</v>
      </c>
      <c r="O18" s="34">
        <v>0</v>
      </c>
      <c r="P18" s="46">
        <v>0</v>
      </c>
      <c r="Q18" s="35">
        <f t="shared" si="4"/>
        <v>0</v>
      </c>
      <c r="R18" s="47">
        <f t="shared" si="5"/>
        <v>0</v>
      </c>
      <c r="S18" s="34">
        <v>0</v>
      </c>
      <c r="T18" s="34">
        <v>0</v>
      </c>
      <c r="U18" s="41">
        <f t="shared" si="6"/>
        <v>0</v>
      </c>
      <c r="V18" s="47">
        <f t="shared" si="7"/>
        <v>0</v>
      </c>
      <c r="W18" s="36">
        <v>1</v>
      </c>
      <c r="X18" s="35">
        <f t="shared" si="8"/>
        <v>0</v>
      </c>
      <c r="Y18" s="34">
        <v>0</v>
      </c>
      <c r="Z18" s="37"/>
      <c r="AA18" s="38"/>
      <c r="AB18" s="39"/>
      <c r="AC18" s="35">
        <f t="shared" si="1"/>
        <v>0</v>
      </c>
    </row>
    <row r="19" spans="1:29" ht="18" customHeight="1">
      <c r="A19" s="31">
        <f t="shared" si="9"/>
        <v>8</v>
      </c>
      <c r="B19" s="32" t="s">
        <v>92</v>
      </c>
      <c r="C19" s="33"/>
      <c r="D19" s="33"/>
      <c r="E19" s="44">
        <f t="shared" si="0"/>
      </c>
      <c r="F19" s="34">
        <v>0</v>
      </c>
      <c r="G19" s="34">
        <v>0</v>
      </c>
      <c r="H19" s="34">
        <v>0</v>
      </c>
      <c r="I19" s="34">
        <v>0</v>
      </c>
      <c r="J19" s="46">
        <v>0</v>
      </c>
      <c r="K19" s="35">
        <f t="shared" si="2"/>
        <v>0</v>
      </c>
      <c r="L19" s="72">
        <v>0</v>
      </c>
      <c r="M19" s="46">
        <v>0</v>
      </c>
      <c r="N19" s="35">
        <f t="shared" si="3"/>
        <v>0</v>
      </c>
      <c r="O19" s="34">
        <v>0</v>
      </c>
      <c r="P19" s="46">
        <v>0</v>
      </c>
      <c r="Q19" s="35">
        <f t="shared" si="4"/>
        <v>0</v>
      </c>
      <c r="R19" s="47">
        <f t="shared" si="5"/>
        <v>0</v>
      </c>
      <c r="S19" s="34">
        <v>0</v>
      </c>
      <c r="T19" s="34">
        <v>0</v>
      </c>
      <c r="U19" s="41">
        <f t="shared" si="6"/>
        <v>0</v>
      </c>
      <c r="V19" s="47">
        <f t="shared" si="7"/>
        <v>0</v>
      </c>
      <c r="W19" s="36">
        <v>1</v>
      </c>
      <c r="X19" s="35">
        <f t="shared" si="8"/>
        <v>0</v>
      </c>
      <c r="Y19" s="34">
        <v>0</v>
      </c>
      <c r="Z19" s="37"/>
      <c r="AA19" s="38"/>
      <c r="AB19" s="39"/>
      <c r="AC19" s="35">
        <f t="shared" si="1"/>
        <v>0</v>
      </c>
    </row>
    <row r="20" spans="1:29" ht="18" customHeight="1">
      <c r="A20" s="31">
        <f t="shared" si="9"/>
        <v>9</v>
      </c>
      <c r="B20" s="32" t="s">
        <v>93</v>
      </c>
      <c r="C20" s="33"/>
      <c r="D20" s="33"/>
      <c r="E20" s="44">
        <f t="shared" si="0"/>
      </c>
      <c r="F20" s="34">
        <v>0</v>
      </c>
      <c r="G20" s="34">
        <v>0</v>
      </c>
      <c r="H20" s="34">
        <v>0</v>
      </c>
      <c r="I20" s="34">
        <v>0</v>
      </c>
      <c r="J20" s="46">
        <v>0</v>
      </c>
      <c r="K20" s="35">
        <f t="shared" si="2"/>
        <v>0</v>
      </c>
      <c r="L20" s="72">
        <v>0</v>
      </c>
      <c r="M20" s="46">
        <v>0</v>
      </c>
      <c r="N20" s="35">
        <f t="shared" si="3"/>
        <v>0</v>
      </c>
      <c r="O20" s="34">
        <v>0</v>
      </c>
      <c r="P20" s="46">
        <v>0</v>
      </c>
      <c r="Q20" s="35">
        <f t="shared" si="4"/>
        <v>0</v>
      </c>
      <c r="R20" s="47">
        <f t="shared" si="5"/>
        <v>0</v>
      </c>
      <c r="S20" s="34">
        <v>0</v>
      </c>
      <c r="T20" s="34">
        <v>0</v>
      </c>
      <c r="U20" s="41">
        <f t="shared" si="6"/>
        <v>0</v>
      </c>
      <c r="V20" s="47">
        <f t="shared" si="7"/>
        <v>0</v>
      </c>
      <c r="W20" s="36">
        <v>1</v>
      </c>
      <c r="X20" s="35">
        <f t="shared" si="8"/>
        <v>0</v>
      </c>
      <c r="Y20" s="34">
        <v>0</v>
      </c>
      <c r="Z20" s="37"/>
      <c r="AA20" s="38"/>
      <c r="AB20" s="39"/>
      <c r="AC20" s="35">
        <f t="shared" si="1"/>
        <v>0</v>
      </c>
    </row>
    <row r="21" spans="1:29" ht="18" customHeight="1">
      <c r="A21" s="31">
        <f t="shared" si="9"/>
        <v>10</v>
      </c>
      <c r="B21" s="32" t="s">
        <v>94</v>
      </c>
      <c r="C21" s="33"/>
      <c r="D21" s="33"/>
      <c r="E21" s="44">
        <f t="shared" si="0"/>
      </c>
      <c r="F21" s="34">
        <v>0</v>
      </c>
      <c r="G21" s="34">
        <v>0</v>
      </c>
      <c r="H21" s="34">
        <v>0</v>
      </c>
      <c r="I21" s="34">
        <v>0</v>
      </c>
      <c r="J21" s="46">
        <v>0</v>
      </c>
      <c r="K21" s="35">
        <f t="shared" si="2"/>
        <v>0</v>
      </c>
      <c r="L21" s="72">
        <v>0</v>
      </c>
      <c r="M21" s="46">
        <v>0</v>
      </c>
      <c r="N21" s="35">
        <f t="shared" si="3"/>
        <v>0</v>
      </c>
      <c r="O21" s="34">
        <v>0</v>
      </c>
      <c r="P21" s="46">
        <v>0</v>
      </c>
      <c r="Q21" s="35">
        <f t="shared" si="4"/>
        <v>0</v>
      </c>
      <c r="R21" s="47">
        <f t="shared" si="5"/>
        <v>0</v>
      </c>
      <c r="S21" s="34">
        <v>0</v>
      </c>
      <c r="T21" s="34">
        <v>0</v>
      </c>
      <c r="U21" s="41">
        <f t="shared" si="6"/>
        <v>0</v>
      </c>
      <c r="V21" s="47">
        <f t="shared" si="7"/>
        <v>0</v>
      </c>
      <c r="W21" s="36">
        <v>1</v>
      </c>
      <c r="X21" s="35">
        <f t="shared" si="8"/>
        <v>0</v>
      </c>
      <c r="Y21" s="34">
        <v>0</v>
      </c>
      <c r="Z21" s="37"/>
      <c r="AA21" s="38"/>
      <c r="AB21" s="39"/>
      <c r="AC21" s="35">
        <f t="shared" si="1"/>
        <v>0</v>
      </c>
    </row>
    <row r="22" spans="1:29" ht="18" customHeight="1">
      <c r="A22" s="31">
        <f t="shared" si="9"/>
        <v>11</v>
      </c>
      <c r="B22" s="32" t="s">
        <v>95</v>
      </c>
      <c r="C22" s="33"/>
      <c r="D22" s="33"/>
      <c r="E22" s="44">
        <f t="shared" si="0"/>
      </c>
      <c r="F22" s="34">
        <v>0</v>
      </c>
      <c r="G22" s="34">
        <v>0</v>
      </c>
      <c r="H22" s="34">
        <v>0</v>
      </c>
      <c r="I22" s="34">
        <v>0</v>
      </c>
      <c r="J22" s="46">
        <v>0</v>
      </c>
      <c r="K22" s="35">
        <f t="shared" si="2"/>
        <v>0</v>
      </c>
      <c r="L22" s="72">
        <v>0</v>
      </c>
      <c r="M22" s="46">
        <v>0</v>
      </c>
      <c r="N22" s="35">
        <f t="shared" si="3"/>
        <v>0</v>
      </c>
      <c r="O22" s="34">
        <v>0</v>
      </c>
      <c r="P22" s="46">
        <v>0</v>
      </c>
      <c r="Q22" s="35">
        <f t="shared" si="4"/>
        <v>0</v>
      </c>
      <c r="R22" s="47">
        <f t="shared" si="5"/>
        <v>0</v>
      </c>
      <c r="S22" s="34">
        <v>0</v>
      </c>
      <c r="T22" s="34">
        <v>0</v>
      </c>
      <c r="U22" s="41">
        <f t="shared" si="6"/>
        <v>0</v>
      </c>
      <c r="V22" s="47">
        <f t="shared" si="7"/>
        <v>0</v>
      </c>
      <c r="W22" s="36">
        <v>1</v>
      </c>
      <c r="X22" s="35">
        <f t="shared" si="8"/>
        <v>0</v>
      </c>
      <c r="Y22" s="34">
        <v>0</v>
      </c>
      <c r="Z22" s="37"/>
      <c r="AA22" s="38"/>
      <c r="AB22" s="39"/>
      <c r="AC22" s="35">
        <f t="shared" si="1"/>
        <v>0</v>
      </c>
    </row>
    <row r="23" spans="1:29" ht="18" customHeight="1">
      <c r="A23" s="31">
        <f t="shared" si="9"/>
        <v>12</v>
      </c>
      <c r="B23" s="32" t="s">
        <v>96</v>
      </c>
      <c r="C23" s="33"/>
      <c r="D23" s="33"/>
      <c r="E23" s="44">
        <f t="shared" si="0"/>
      </c>
      <c r="F23" s="34">
        <v>0</v>
      </c>
      <c r="G23" s="34">
        <v>0</v>
      </c>
      <c r="H23" s="34">
        <v>0</v>
      </c>
      <c r="I23" s="34">
        <v>0</v>
      </c>
      <c r="J23" s="46">
        <v>0</v>
      </c>
      <c r="K23" s="35">
        <f t="shared" si="2"/>
        <v>0</v>
      </c>
      <c r="L23" s="72">
        <v>0</v>
      </c>
      <c r="M23" s="46">
        <v>0</v>
      </c>
      <c r="N23" s="35">
        <f t="shared" si="3"/>
        <v>0</v>
      </c>
      <c r="O23" s="34">
        <v>0</v>
      </c>
      <c r="P23" s="46">
        <v>0</v>
      </c>
      <c r="Q23" s="35">
        <f t="shared" si="4"/>
        <v>0</v>
      </c>
      <c r="R23" s="47">
        <f t="shared" si="5"/>
        <v>0</v>
      </c>
      <c r="S23" s="34">
        <v>0</v>
      </c>
      <c r="T23" s="34">
        <v>0</v>
      </c>
      <c r="U23" s="41">
        <f t="shared" si="6"/>
        <v>0</v>
      </c>
      <c r="V23" s="47">
        <f t="shared" si="7"/>
        <v>0</v>
      </c>
      <c r="W23" s="36">
        <v>1</v>
      </c>
      <c r="X23" s="35">
        <f t="shared" si="8"/>
        <v>0</v>
      </c>
      <c r="Y23" s="34">
        <v>0</v>
      </c>
      <c r="Z23" s="37"/>
      <c r="AA23" s="38"/>
      <c r="AB23" s="39"/>
      <c r="AC23" s="35">
        <f t="shared" si="1"/>
        <v>0</v>
      </c>
    </row>
    <row r="24" spans="1:29" ht="18" customHeight="1">
      <c r="A24" s="31">
        <f t="shared" si="9"/>
        <v>13</v>
      </c>
      <c r="B24" s="32" t="s">
        <v>97</v>
      </c>
      <c r="C24" s="33"/>
      <c r="D24" s="33"/>
      <c r="E24" s="44">
        <f t="shared" si="0"/>
      </c>
      <c r="F24" s="34">
        <v>0</v>
      </c>
      <c r="G24" s="34">
        <v>0</v>
      </c>
      <c r="H24" s="34">
        <v>0</v>
      </c>
      <c r="I24" s="34">
        <v>0</v>
      </c>
      <c r="J24" s="46">
        <v>0</v>
      </c>
      <c r="K24" s="35">
        <f t="shared" si="2"/>
        <v>0</v>
      </c>
      <c r="L24" s="72">
        <v>0</v>
      </c>
      <c r="M24" s="46">
        <v>0</v>
      </c>
      <c r="N24" s="35">
        <f t="shared" si="3"/>
        <v>0</v>
      </c>
      <c r="O24" s="34">
        <v>0</v>
      </c>
      <c r="P24" s="46">
        <v>0</v>
      </c>
      <c r="Q24" s="35">
        <f t="shared" si="4"/>
        <v>0</v>
      </c>
      <c r="R24" s="47">
        <f t="shared" si="5"/>
        <v>0</v>
      </c>
      <c r="S24" s="34">
        <v>0</v>
      </c>
      <c r="T24" s="34">
        <v>0</v>
      </c>
      <c r="U24" s="35">
        <f t="shared" si="6"/>
        <v>0</v>
      </c>
      <c r="V24" s="47">
        <f t="shared" si="7"/>
        <v>0</v>
      </c>
      <c r="W24" s="36">
        <v>1</v>
      </c>
      <c r="X24" s="35">
        <f t="shared" si="8"/>
        <v>0</v>
      </c>
      <c r="Y24" s="34">
        <v>0</v>
      </c>
      <c r="Z24" s="37"/>
      <c r="AA24" s="38"/>
      <c r="AB24" s="39"/>
      <c r="AC24" s="35">
        <f t="shared" si="1"/>
        <v>0</v>
      </c>
    </row>
    <row r="25" spans="1:29" ht="18" customHeight="1">
      <c r="A25" s="31">
        <f t="shared" si="9"/>
        <v>14</v>
      </c>
      <c r="B25" s="32" t="s">
        <v>91</v>
      </c>
      <c r="C25" s="33"/>
      <c r="D25" s="33"/>
      <c r="E25" s="44">
        <f t="shared" si="0"/>
      </c>
      <c r="F25" s="34">
        <v>0</v>
      </c>
      <c r="G25" s="34">
        <v>0</v>
      </c>
      <c r="H25" s="34">
        <v>0</v>
      </c>
      <c r="I25" s="34">
        <v>0</v>
      </c>
      <c r="J25" s="46">
        <v>0</v>
      </c>
      <c r="K25" s="35">
        <f t="shared" si="2"/>
        <v>0</v>
      </c>
      <c r="L25" s="72">
        <v>0</v>
      </c>
      <c r="M25" s="46">
        <v>0</v>
      </c>
      <c r="N25" s="35">
        <f t="shared" si="3"/>
        <v>0</v>
      </c>
      <c r="O25" s="34">
        <v>0</v>
      </c>
      <c r="P25" s="46">
        <v>0</v>
      </c>
      <c r="Q25" s="35">
        <f t="shared" si="4"/>
        <v>0</v>
      </c>
      <c r="R25" s="47">
        <f t="shared" si="5"/>
        <v>0</v>
      </c>
      <c r="S25" s="34">
        <v>0</v>
      </c>
      <c r="T25" s="34">
        <v>0</v>
      </c>
      <c r="U25" s="35">
        <f t="shared" si="6"/>
        <v>0</v>
      </c>
      <c r="V25" s="47">
        <f t="shared" si="7"/>
        <v>0</v>
      </c>
      <c r="W25" s="36">
        <v>1</v>
      </c>
      <c r="X25" s="35">
        <f t="shared" si="8"/>
        <v>0</v>
      </c>
      <c r="Y25" s="34">
        <v>0</v>
      </c>
      <c r="Z25" s="37"/>
      <c r="AA25" s="38"/>
      <c r="AB25" s="39"/>
      <c r="AC25" s="35">
        <f t="shared" si="1"/>
        <v>0</v>
      </c>
    </row>
    <row r="26" spans="1:29" ht="18" customHeight="1">
      <c r="A26" s="31">
        <f t="shared" si="9"/>
        <v>15</v>
      </c>
      <c r="B26" s="104"/>
      <c r="C26" s="33"/>
      <c r="D26" s="33"/>
      <c r="E26" s="44">
        <f t="shared" si="0"/>
      </c>
      <c r="F26" s="34">
        <v>0</v>
      </c>
      <c r="G26" s="34">
        <v>0</v>
      </c>
      <c r="H26" s="34">
        <v>0</v>
      </c>
      <c r="I26" s="34">
        <v>0</v>
      </c>
      <c r="J26" s="46">
        <v>0</v>
      </c>
      <c r="K26" s="35">
        <f t="shared" si="2"/>
        <v>0</v>
      </c>
      <c r="L26" s="72">
        <v>0</v>
      </c>
      <c r="M26" s="46">
        <v>0</v>
      </c>
      <c r="N26" s="35">
        <f t="shared" si="3"/>
        <v>0</v>
      </c>
      <c r="O26" s="34">
        <v>0</v>
      </c>
      <c r="P26" s="46">
        <v>0</v>
      </c>
      <c r="Q26" s="35">
        <f t="shared" si="4"/>
        <v>0</v>
      </c>
      <c r="R26" s="47">
        <f t="shared" si="5"/>
        <v>0</v>
      </c>
      <c r="S26" s="34">
        <v>0</v>
      </c>
      <c r="T26" s="34">
        <v>0</v>
      </c>
      <c r="U26" s="35">
        <f t="shared" si="6"/>
        <v>0</v>
      </c>
      <c r="V26" s="47">
        <f t="shared" si="7"/>
        <v>0</v>
      </c>
      <c r="W26" s="36">
        <v>1</v>
      </c>
      <c r="X26" s="35">
        <f t="shared" si="8"/>
        <v>0</v>
      </c>
      <c r="Y26" s="34">
        <v>0</v>
      </c>
      <c r="Z26" s="37"/>
      <c r="AA26" s="38"/>
      <c r="AB26" s="39"/>
      <c r="AC26" s="35">
        <f t="shared" si="1"/>
        <v>0</v>
      </c>
    </row>
    <row r="27" spans="6:29" ht="18" customHeight="1">
      <c r="F27" s="30">
        <f>SUM(F12:F26)</f>
        <v>0</v>
      </c>
      <c r="G27" s="30">
        <f>SUM(G12:G26)</f>
        <v>0</v>
      </c>
      <c r="H27" s="30">
        <f>SUM(H12:H26)</f>
        <v>0</v>
      </c>
      <c r="I27" s="30">
        <f>SUM(I12:I26)</f>
        <v>0</v>
      </c>
      <c r="K27" s="30">
        <f>SUM(K12:K26)</f>
        <v>0</v>
      </c>
      <c r="L27" s="30">
        <f>SUM(L12:L26)</f>
        <v>0</v>
      </c>
      <c r="M27" s="70"/>
      <c r="N27" s="30">
        <f>SUM(N12:N26)</f>
        <v>0</v>
      </c>
      <c r="Q27" s="30">
        <f>SUM(Q12:Q26)</f>
        <v>0</v>
      </c>
      <c r="R27" s="30">
        <f>SUM(R12:R26)</f>
        <v>0</v>
      </c>
      <c r="U27" s="30">
        <f>SUM(U12:U26)</f>
        <v>0</v>
      </c>
      <c r="V27" s="30">
        <f>SUM(V12:V26)</f>
        <v>0</v>
      </c>
      <c r="X27" s="30">
        <f>SUM(X12:X26)</f>
        <v>0</v>
      </c>
      <c r="AC27" s="30">
        <f>SUM(AC12:AC26)</f>
        <v>0</v>
      </c>
    </row>
  </sheetData>
  <sheetProtection password="F2FE" sheet="1"/>
  <mergeCells count="23">
    <mergeCell ref="A10:B11"/>
    <mergeCell ref="C10:H10"/>
    <mergeCell ref="I10:N10"/>
    <mergeCell ref="O10:Q10"/>
    <mergeCell ref="R10:R11"/>
    <mergeCell ref="V10:V11"/>
    <mergeCell ref="W10:W11"/>
    <mergeCell ref="X10:X11"/>
    <mergeCell ref="F1:K1"/>
    <mergeCell ref="O1:S1"/>
    <mergeCell ref="C3:K3"/>
    <mergeCell ref="C5:K5"/>
    <mergeCell ref="D6:F6"/>
    <mergeCell ref="Y10:Y11"/>
    <mergeCell ref="Z10:Z11"/>
    <mergeCell ref="AA10:AA11"/>
    <mergeCell ref="AB10:AB11"/>
    <mergeCell ref="AC10:AC11"/>
    <mergeCell ref="C7:K7"/>
    <mergeCell ref="C8:K8"/>
    <mergeCell ref="S10:S11"/>
    <mergeCell ref="T10:T11"/>
    <mergeCell ref="U10:U11"/>
  </mergeCells>
  <printOptions horizontalCentered="1" verticalCentered="1"/>
  <pageMargins left="0.31496062992125984" right="0.31496062992125984" top="0.35433070866141736" bottom="0.35433070866141736" header="0.31496062992125984" footer="0.31496062992125984"/>
  <pageSetup fitToHeight="1" fitToWidth="1" horizontalDpi="600" verticalDpi="600" orientation="landscape" paperSize="9" scale="40" r:id="rId4"/>
  <drawing r:id="rId3"/>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AE27"/>
  <sheetViews>
    <sheetView zoomScalePageLayoutView="0" workbookViewId="0" topLeftCell="A1">
      <selection activeCell="I6" sqref="I6"/>
    </sheetView>
  </sheetViews>
  <sheetFormatPr defaultColWidth="11.421875" defaultRowHeight="12.75"/>
  <cols>
    <col min="1" max="1" width="4.00390625" style="18" bestFit="1" customWidth="1"/>
    <col min="2" max="2" width="42.00390625" style="0" customWidth="1"/>
    <col min="4" max="4" width="5.421875" style="0" bestFit="1" customWidth="1"/>
    <col min="5" max="5" width="5.140625" style="0" bestFit="1" customWidth="1"/>
    <col min="10" max="10" width="7.8515625" style="0" customWidth="1"/>
    <col min="13" max="13" width="6.8515625" style="0" bestFit="1" customWidth="1"/>
    <col min="16" max="16" width="8.00390625" style="0" customWidth="1"/>
    <col min="19" max="20" width="12.57421875" style="0" customWidth="1"/>
    <col min="23" max="23" width="12.8515625" style="0" customWidth="1"/>
    <col min="25" max="25" width="12.7109375" style="0" customWidth="1"/>
    <col min="26" max="26" width="17.421875" style="0" customWidth="1"/>
    <col min="28" max="28" width="35.00390625" style="0" customWidth="1"/>
  </cols>
  <sheetData>
    <row r="1" spans="1:29" ht="18">
      <c r="A1" s="20"/>
      <c r="B1" s="21"/>
      <c r="C1" s="21"/>
      <c r="D1" s="21"/>
      <c r="E1" s="21"/>
      <c r="F1" s="120" t="s">
        <v>47</v>
      </c>
      <c r="G1" s="120"/>
      <c r="H1" s="120"/>
      <c r="I1" s="120"/>
      <c r="J1" s="120"/>
      <c r="K1" s="120"/>
      <c r="L1" s="69"/>
      <c r="M1" s="69"/>
      <c r="N1" s="69"/>
      <c r="O1" s="121" t="str">
        <f>EXPEDIENTE!D3</f>
        <v>2018-05-44-0000</v>
      </c>
      <c r="P1" s="122"/>
      <c r="Q1" s="122"/>
      <c r="R1" s="122"/>
      <c r="S1" s="122"/>
      <c r="T1" s="21"/>
      <c r="U1" s="21"/>
      <c r="V1" s="21"/>
      <c r="W1" s="21"/>
      <c r="X1" s="21"/>
      <c r="Y1" s="21"/>
      <c r="Z1" s="21"/>
      <c r="AA1" s="21"/>
      <c r="AB1" s="21"/>
      <c r="AC1" s="21"/>
    </row>
    <row r="2" spans="1:29" ht="12.75">
      <c r="A2" s="20"/>
      <c r="B2" s="21"/>
      <c r="C2" s="24"/>
      <c r="D2" s="24"/>
      <c r="E2" s="24"/>
      <c r="F2" s="24"/>
      <c r="G2" s="24"/>
      <c r="H2" s="24"/>
      <c r="I2" s="24"/>
      <c r="J2" s="24"/>
      <c r="K2" s="24"/>
      <c r="L2" s="24"/>
      <c r="M2" s="24"/>
      <c r="N2" s="24"/>
      <c r="O2" s="21"/>
      <c r="P2" s="21"/>
      <c r="Q2" s="21"/>
      <c r="R2" s="21"/>
      <c r="S2" s="21"/>
      <c r="T2" s="21"/>
      <c r="U2" s="21"/>
      <c r="V2" s="21"/>
      <c r="W2" s="21"/>
      <c r="X2" s="21"/>
      <c r="Y2" s="21"/>
      <c r="Z2" s="21"/>
      <c r="AA2" s="21"/>
      <c r="AB2" s="21"/>
      <c r="AC2" s="21"/>
    </row>
    <row r="3" spans="1:29" ht="15">
      <c r="A3" s="20"/>
      <c r="B3" s="23" t="s">
        <v>48</v>
      </c>
      <c r="C3" s="123">
        <f>IF(EXPEDIENTE!D7="","",EXPEDIENTE!D7)</f>
      </c>
      <c r="D3" s="123"/>
      <c r="E3" s="123"/>
      <c r="F3" s="123"/>
      <c r="G3" s="123"/>
      <c r="H3" s="123"/>
      <c r="I3" s="123"/>
      <c r="J3" s="123"/>
      <c r="K3" s="123"/>
      <c r="L3" s="81"/>
      <c r="M3" s="21"/>
      <c r="N3" s="21"/>
      <c r="O3" s="21"/>
      <c r="P3" s="21"/>
      <c r="Q3" s="21"/>
      <c r="R3" s="21"/>
      <c r="S3" s="21"/>
      <c r="T3" s="21"/>
      <c r="U3" s="21"/>
      <c r="V3" s="21"/>
      <c r="W3" s="21"/>
      <c r="X3" s="21"/>
      <c r="Y3" s="21"/>
      <c r="Z3" s="21"/>
      <c r="AA3" s="21"/>
      <c r="AB3" s="21"/>
      <c r="AC3" s="21"/>
    </row>
    <row r="4" spans="1:29" ht="15">
      <c r="A4" s="20"/>
      <c r="B4" s="23" t="s">
        <v>12</v>
      </c>
      <c r="C4" s="82">
        <f>IF(EXPEDIENTE!D8="","",EXPEDIENTE!D8)</f>
      </c>
      <c r="D4" s="83"/>
      <c r="E4" s="83"/>
      <c r="F4" s="83"/>
      <c r="G4" s="83"/>
      <c r="H4" s="83"/>
      <c r="I4" s="83"/>
      <c r="J4" s="83"/>
      <c r="K4" s="83"/>
      <c r="L4" s="25"/>
      <c r="M4" s="26"/>
      <c r="N4" s="26"/>
      <c r="O4" s="20"/>
      <c r="P4" s="20"/>
      <c r="Q4" s="20"/>
      <c r="R4" s="20"/>
      <c r="S4" s="20"/>
      <c r="T4" s="21"/>
      <c r="U4" s="21"/>
      <c r="V4" s="21"/>
      <c r="W4" s="21"/>
      <c r="X4" s="21"/>
      <c r="Y4" s="21"/>
      <c r="Z4" s="21"/>
      <c r="AA4" s="21"/>
      <c r="AB4" s="21"/>
      <c r="AC4" s="21"/>
    </row>
    <row r="5" spans="1:29" ht="15">
      <c r="A5" s="20"/>
      <c r="B5" s="23" t="s">
        <v>58</v>
      </c>
      <c r="C5" s="123" t="str">
        <f>EXPEDIENTE!D9</f>
        <v>UNIDADES DE APOYO CEE</v>
      </c>
      <c r="D5" s="123"/>
      <c r="E5" s="123"/>
      <c r="F5" s="123"/>
      <c r="G5" s="123"/>
      <c r="H5" s="123"/>
      <c r="I5" s="123"/>
      <c r="J5" s="123"/>
      <c r="K5" s="123"/>
      <c r="L5" s="81"/>
      <c r="M5" s="21"/>
      <c r="N5" s="21"/>
      <c r="O5" s="21"/>
      <c r="P5" s="21"/>
      <c r="Q5" s="21"/>
      <c r="R5" s="21"/>
      <c r="S5" s="21"/>
      <c r="T5" s="21"/>
      <c r="U5" s="21"/>
      <c r="V5" s="21"/>
      <c r="W5" s="21"/>
      <c r="X5" s="21"/>
      <c r="Y5" s="21"/>
      <c r="Z5" s="21"/>
      <c r="AA5" s="21"/>
      <c r="AB5" s="21"/>
      <c r="AC5" s="21"/>
    </row>
    <row r="6" spans="1:29" ht="15">
      <c r="A6" s="20"/>
      <c r="B6" s="22" t="s">
        <v>59</v>
      </c>
      <c r="C6" s="76"/>
      <c r="D6" s="124">
        <f>SUM(X27)</f>
        <v>0</v>
      </c>
      <c r="E6" s="125"/>
      <c r="F6" s="126"/>
      <c r="G6" s="26"/>
      <c r="H6" s="26"/>
      <c r="I6" s="26"/>
      <c r="J6" s="26"/>
      <c r="K6" s="26"/>
      <c r="L6" s="26"/>
      <c r="M6" s="26"/>
      <c r="N6" s="26"/>
      <c r="O6" s="24"/>
      <c r="P6" s="21"/>
      <c r="Q6" s="21"/>
      <c r="R6" s="21"/>
      <c r="S6" s="21"/>
      <c r="T6" s="21"/>
      <c r="U6" s="21"/>
      <c r="V6" s="21"/>
      <c r="W6" s="21"/>
      <c r="X6" s="21"/>
      <c r="Y6" s="21"/>
      <c r="Z6" s="21"/>
      <c r="AA6" s="21"/>
      <c r="AB6" s="21"/>
      <c r="AC6" s="21"/>
    </row>
    <row r="7" spans="1:29" ht="15">
      <c r="A7" s="27"/>
      <c r="B7" s="28" t="s">
        <v>98</v>
      </c>
      <c r="C7" s="123">
        <f>IF('Personal Contratado'!C13="","",'Personal Contratado'!C13)</f>
      </c>
      <c r="D7" s="123"/>
      <c r="E7" s="123"/>
      <c r="F7" s="123"/>
      <c r="G7" s="123"/>
      <c r="H7" s="123"/>
      <c r="I7" s="123"/>
      <c r="J7" s="123"/>
      <c r="K7" s="123"/>
      <c r="L7" s="83"/>
      <c r="M7" s="83"/>
      <c r="N7" s="83"/>
      <c r="O7" s="87"/>
      <c r="P7" s="86"/>
      <c r="Q7" s="24"/>
      <c r="R7" s="24"/>
      <c r="S7" s="24"/>
      <c r="T7" s="24"/>
      <c r="U7" s="24"/>
      <c r="V7" s="24"/>
      <c r="W7" s="24"/>
      <c r="X7" s="24"/>
      <c r="Y7" s="24"/>
      <c r="Z7" s="24"/>
      <c r="AA7" s="24"/>
      <c r="AB7" s="24"/>
      <c r="AC7" s="24"/>
    </row>
    <row r="8" spans="1:29" ht="15">
      <c r="A8" s="27"/>
      <c r="B8" s="28" t="s">
        <v>99</v>
      </c>
      <c r="C8" s="123">
        <f>IF('Personal Contratado'!D13="","",'Personal Contratado'!D13)</f>
      </c>
      <c r="D8" s="123"/>
      <c r="E8" s="123"/>
      <c r="F8" s="123"/>
      <c r="G8" s="123"/>
      <c r="H8" s="123"/>
      <c r="I8" s="123"/>
      <c r="J8" s="123"/>
      <c r="K8" s="123"/>
      <c r="L8" s="83"/>
      <c r="M8" s="83"/>
      <c r="N8" s="83"/>
      <c r="O8" s="87"/>
      <c r="P8" s="86"/>
      <c r="Q8" s="24"/>
      <c r="R8" s="24"/>
      <c r="S8" s="24"/>
      <c r="T8" s="24"/>
      <c r="U8" s="24"/>
      <c r="V8" s="24"/>
      <c r="W8" s="24"/>
      <c r="X8" s="24"/>
      <c r="Y8" s="24"/>
      <c r="Z8" s="24"/>
      <c r="AA8" s="24"/>
      <c r="AB8" s="24"/>
      <c r="AC8" s="24"/>
    </row>
    <row r="9" spans="1:29" ht="12.75">
      <c r="A9" s="27"/>
      <c r="B9" s="24"/>
      <c r="C9" s="84"/>
      <c r="D9" s="84"/>
      <c r="E9" s="84"/>
      <c r="F9" s="84"/>
      <c r="G9" s="84"/>
      <c r="H9" s="84"/>
      <c r="I9" s="84"/>
      <c r="J9" s="84"/>
      <c r="K9" s="84"/>
      <c r="L9" s="84"/>
      <c r="M9" s="84"/>
      <c r="N9" s="84"/>
      <c r="O9" s="84"/>
      <c r="P9" s="24"/>
      <c r="Q9" s="24"/>
      <c r="R9" s="24"/>
      <c r="S9" s="24"/>
      <c r="T9" s="24"/>
      <c r="U9" s="24"/>
      <c r="V9" s="24"/>
      <c r="W9" s="24"/>
      <c r="X9" s="24"/>
      <c r="Y9" s="24"/>
      <c r="Z9" s="24"/>
      <c r="AA9" s="24"/>
      <c r="AB9" s="24"/>
      <c r="AC9" s="24"/>
    </row>
    <row r="10" spans="1:29" s="29" customFormat="1" ht="29.25" customHeight="1">
      <c r="A10" s="119" t="s">
        <v>46</v>
      </c>
      <c r="B10" s="119"/>
      <c r="C10" s="119" t="s">
        <v>43</v>
      </c>
      <c r="D10" s="119"/>
      <c r="E10" s="119"/>
      <c r="F10" s="119"/>
      <c r="G10" s="119"/>
      <c r="H10" s="119"/>
      <c r="I10" s="127" t="s">
        <v>66</v>
      </c>
      <c r="J10" s="128"/>
      <c r="K10" s="128"/>
      <c r="L10" s="128"/>
      <c r="M10" s="128"/>
      <c r="N10" s="129"/>
      <c r="O10" s="119" t="s">
        <v>52</v>
      </c>
      <c r="P10" s="119"/>
      <c r="Q10" s="119"/>
      <c r="R10" s="119" t="s">
        <v>3</v>
      </c>
      <c r="S10" s="119" t="s">
        <v>9</v>
      </c>
      <c r="T10" s="119" t="s">
        <v>7</v>
      </c>
      <c r="U10" s="119" t="s">
        <v>21</v>
      </c>
      <c r="V10" s="119" t="s">
        <v>38</v>
      </c>
      <c r="W10" s="119" t="s">
        <v>5</v>
      </c>
      <c r="X10" s="119" t="s">
        <v>39</v>
      </c>
      <c r="Y10" s="119" t="s">
        <v>8</v>
      </c>
      <c r="Z10" s="119" t="s">
        <v>22</v>
      </c>
      <c r="AA10" s="119" t="s">
        <v>4</v>
      </c>
      <c r="AB10" s="119" t="s">
        <v>0</v>
      </c>
      <c r="AC10" s="119" t="s">
        <v>49</v>
      </c>
    </row>
    <row r="11" spans="1:29" s="29" customFormat="1" ht="48">
      <c r="A11" s="119"/>
      <c r="B11" s="119"/>
      <c r="C11" s="74" t="s">
        <v>6</v>
      </c>
      <c r="D11" s="52" t="s">
        <v>42</v>
      </c>
      <c r="E11" s="52" t="s">
        <v>41</v>
      </c>
      <c r="F11" s="74" t="s">
        <v>44</v>
      </c>
      <c r="G11" s="74" t="s">
        <v>79</v>
      </c>
      <c r="H11" s="74" t="s">
        <v>45</v>
      </c>
      <c r="I11" s="74" t="s">
        <v>81</v>
      </c>
      <c r="J11" s="74" t="s">
        <v>40</v>
      </c>
      <c r="K11" s="74" t="s">
        <v>37</v>
      </c>
      <c r="L11" s="74" t="s">
        <v>82</v>
      </c>
      <c r="M11" s="74" t="s">
        <v>40</v>
      </c>
      <c r="N11" s="74" t="s">
        <v>37</v>
      </c>
      <c r="O11" s="74" t="s">
        <v>51</v>
      </c>
      <c r="P11" s="74" t="s">
        <v>40</v>
      </c>
      <c r="Q11" s="74" t="s">
        <v>37</v>
      </c>
      <c r="R11" s="119"/>
      <c r="S11" s="119"/>
      <c r="T11" s="119"/>
      <c r="U11" s="119"/>
      <c r="V11" s="119"/>
      <c r="W11" s="119"/>
      <c r="X11" s="119"/>
      <c r="Y11" s="119"/>
      <c r="Z11" s="119"/>
      <c r="AA11" s="119"/>
      <c r="AB11" s="119"/>
      <c r="AC11" s="119"/>
    </row>
    <row r="12" spans="1:31" ht="18" customHeight="1">
      <c r="A12" s="42">
        <v>1</v>
      </c>
      <c r="B12" s="43" t="s">
        <v>85</v>
      </c>
      <c r="C12" s="44"/>
      <c r="D12" s="44"/>
      <c r="E12" s="44">
        <f aca="true" t="shared" si="0" ref="E12:E26">IF(C12="","",SUM(C12-D12))</f>
      </c>
      <c r="F12" s="45">
        <v>0</v>
      </c>
      <c r="G12" s="45">
        <v>0</v>
      </c>
      <c r="H12" s="45">
        <v>0</v>
      </c>
      <c r="I12" s="45">
        <v>0</v>
      </c>
      <c r="J12" s="46">
        <v>0</v>
      </c>
      <c r="K12" s="47">
        <f>SUM(I12*J12)</f>
        <v>0</v>
      </c>
      <c r="L12" s="71">
        <v>0</v>
      </c>
      <c r="M12" s="46">
        <v>0</v>
      </c>
      <c r="N12" s="47">
        <f>SUM(L12*M12)</f>
        <v>0</v>
      </c>
      <c r="O12" s="45">
        <v>0</v>
      </c>
      <c r="P12" s="46">
        <v>0</v>
      </c>
      <c r="Q12" s="47">
        <f>SUM(O12*P12)</f>
        <v>0</v>
      </c>
      <c r="R12" s="47">
        <f>SUM(K12++N12+Q12)</f>
        <v>0</v>
      </c>
      <c r="S12" s="45">
        <v>0</v>
      </c>
      <c r="T12" s="45">
        <v>0</v>
      </c>
      <c r="U12" s="47">
        <f>F12+R12-S12-T12</f>
        <v>0</v>
      </c>
      <c r="V12" s="47">
        <f>SUM(F12-G12-H12+K12-S12)</f>
        <v>0</v>
      </c>
      <c r="W12" s="36">
        <v>1</v>
      </c>
      <c r="X12" s="47">
        <f>+V12*W12</f>
        <v>0</v>
      </c>
      <c r="Y12" s="34">
        <v>0</v>
      </c>
      <c r="Z12" s="48"/>
      <c r="AA12" s="49"/>
      <c r="AB12" s="50"/>
      <c r="AC12" s="47">
        <f aca="true" t="shared" si="1" ref="AC12:AC26">SUM(U12-X12)</f>
        <v>0</v>
      </c>
      <c r="AE12" s="65"/>
    </row>
    <row r="13" spans="1:31" ht="18" customHeight="1">
      <c r="A13" s="31">
        <f>SUM(A12+1)</f>
        <v>2</v>
      </c>
      <c r="B13" s="32" t="s">
        <v>86</v>
      </c>
      <c r="C13" s="33"/>
      <c r="D13" s="33"/>
      <c r="E13" s="44">
        <f t="shared" si="0"/>
      </c>
      <c r="F13" s="34">
        <v>0</v>
      </c>
      <c r="G13" s="34">
        <v>0</v>
      </c>
      <c r="H13" s="34">
        <v>0</v>
      </c>
      <c r="I13" s="34">
        <v>0</v>
      </c>
      <c r="J13" s="46">
        <v>0</v>
      </c>
      <c r="K13" s="35">
        <f aca="true" t="shared" si="2" ref="K13:K26">SUM(I13*J13)</f>
        <v>0</v>
      </c>
      <c r="L13" s="72">
        <v>0</v>
      </c>
      <c r="M13" s="46">
        <v>0</v>
      </c>
      <c r="N13" s="35">
        <f aca="true" t="shared" si="3" ref="N13:N26">SUM(L13*M13)</f>
        <v>0</v>
      </c>
      <c r="O13" s="34">
        <v>0</v>
      </c>
      <c r="P13" s="46">
        <v>0</v>
      </c>
      <c r="Q13" s="35">
        <f aca="true" t="shared" si="4" ref="Q13:Q26">SUM(O13*P13)</f>
        <v>0</v>
      </c>
      <c r="R13" s="47">
        <f aca="true" t="shared" si="5" ref="R13:R26">SUM(K13++N13+Q13)</f>
        <v>0</v>
      </c>
      <c r="S13" s="34">
        <v>0</v>
      </c>
      <c r="T13" s="34">
        <v>0</v>
      </c>
      <c r="U13" s="35">
        <f aca="true" t="shared" si="6" ref="U13:U26">F13+R13-S13-T13</f>
        <v>0</v>
      </c>
      <c r="V13" s="47">
        <f aca="true" t="shared" si="7" ref="V13:V26">SUM(F13-G13-H13+K13-S13)</f>
        <v>0</v>
      </c>
      <c r="W13" s="36">
        <v>1</v>
      </c>
      <c r="X13" s="35">
        <f aca="true" t="shared" si="8" ref="X13:X26">+V13*W13</f>
        <v>0</v>
      </c>
      <c r="Y13" s="34">
        <v>0</v>
      </c>
      <c r="Z13" s="37"/>
      <c r="AA13" s="38"/>
      <c r="AB13" s="39"/>
      <c r="AC13" s="35">
        <f t="shared" si="1"/>
        <v>0</v>
      </c>
      <c r="AE13" s="65"/>
    </row>
    <row r="14" spans="1:31" ht="18" customHeight="1">
      <c r="A14" s="31">
        <f aca="true" t="shared" si="9" ref="A14:A26">SUM(A13+1)</f>
        <v>3</v>
      </c>
      <c r="B14" s="32" t="s">
        <v>87</v>
      </c>
      <c r="C14" s="33"/>
      <c r="D14" s="33"/>
      <c r="E14" s="44">
        <f t="shared" si="0"/>
      </c>
      <c r="F14" s="34">
        <v>0</v>
      </c>
      <c r="G14" s="34">
        <v>0</v>
      </c>
      <c r="H14" s="34">
        <v>0</v>
      </c>
      <c r="I14" s="34">
        <v>0</v>
      </c>
      <c r="J14" s="46">
        <v>0</v>
      </c>
      <c r="K14" s="35">
        <f t="shared" si="2"/>
        <v>0</v>
      </c>
      <c r="L14" s="72">
        <v>0</v>
      </c>
      <c r="M14" s="46">
        <v>0</v>
      </c>
      <c r="N14" s="35">
        <f t="shared" si="3"/>
        <v>0</v>
      </c>
      <c r="O14" s="34">
        <v>0</v>
      </c>
      <c r="P14" s="46">
        <v>0</v>
      </c>
      <c r="Q14" s="35">
        <f t="shared" si="4"/>
        <v>0</v>
      </c>
      <c r="R14" s="47">
        <f t="shared" si="5"/>
        <v>0</v>
      </c>
      <c r="S14" s="34">
        <v>0</v>
      </c>
      <c r="T14" s="34">
        <v>0</v>
      </c>
      <c r="U14" s="35">
        <f t="shared" si="6"/>
        <v>0</v>
      </c>
      <c r="V14" s="47">
        <f t="shared" si="7"/>
        <v>0</v>
      </c>
      <c r="W14" s="36">
        <v>1</v>
      </c>
      <c r="X14" s="35">
        <f t="shared" si="8"/>
        <v>0</v>
      </c>
      <c r="Y14" s="34">
        <v>0</v>
      </c>
      <c r="Z14" s="37"/>
      <c r="AA14" s="38"/>
      <c r="AB14" s="39"/>
      <c r="AC14" s="35">
        <f t="shared" si="1"/>
        <v>0</v>
      </c>
      <c r="AE14" s="65"/>
    </row>
    <row r="15" spans="1:29" ht="18" customHeight="1">
      <c r="A15" s="31">
        <f t="shared" si="9"/>
        <v>4</v>
      </c>
      <c r="B15" s="32" t="s">
        <v>88</v>
      </c>
      <c r="C15" s="33"/>
      <c r="D15" s="33"/>
      <c r="E15" s="44">
        <f t="shared" si="0"/>
      </c>
      <c r="F15" s="34">
        <v>0</v>
      </c>
      <c r="G15" s="34">
        <v>0</v>
      </c>
      <c r="H15" s="34">
        <v>0</v>
      </c>
      <c r="I15" s="34">
        <v>0</v>
      </c>
      <c r="J15" s="46">
        <v>0</v>
      </c>
      <c r="K15" s="35">
        <f t="shared" si="2"/>
        <v>0</v>
      </c>
      <c r="L15" s="72">
        <v>0</v>
      </c>
      <c r="M15" s="46">
        <v>0</v>
      </c>
      <c r="N15" s="35">
        <f t="shared" si="3"/>
        <v>0</v>
      </c>
      <c r="O15" s="34">
        <v>0</v>
      </c>
      <c r="P15" s="46">
        <v>0</v>
      </c>
      <c r="Q15" s="35">
        <f t="shared" si="4"/>
        <v>0</v>
      </c>
      <c r="R15" s="47">
        <f t="shared" si="5"/>
        <v>0</v>
      </c>
      <c r="S15" s="34">
        <v>0</v>
      </c>
      <c r="T15" s="34">
        <v>0</v>
      </c>
      <c r="U15" s="35">
        <f t="shared" si="6"/>
        <v>0</v>
      </c>
      <c r="V15" s="47">
        <f t="shared" si="7"/>
        <v>0</v>
      </c>
      <c r="W15" s="36">
        <v>1</v>
      </c>
      <c r="X15" s="35">
        <f t="shared" si="8"/>
        <v>0</v>
      </c>
      <c r="Y15" s="34">
        <v>0</v>
      </c>
      <c r="Z15" s="37"/>
      <c r="AA15" s="38"/>
      <c r="AB15" s="39"/>
      <c r="AC15" s="35">
        <f t="shared" si="1"/>
        <v>0</v>
      </c>
    </row>
    <row r="16" spans="1:29" ht="18" customHeight="1">
      <c r="A16" s="31">
        <f t="shared" si="9"/>
        <v>5</v>
      </c>
      <c r="B16" s="32" t="s">
        <v>89</v>
      </c>
      <c r="C16" s="33"/>
      <c r="D16" s="33"/>
      <c r="E16" s="44">
        <f t="shared" si="0"/>
      </c>
      <c r="F16" s="34">
        <v>0</v>
      </c>
      <c r="G16" s="34">
        <v>0</v>
      </c>
      <c r="H16" s="34">
        <v>0</v>
      </c>
      <c r="I16" s="34">
        <v>0</v>
      </c>
      <c r="J16" s="46">
        <v>0</v>
      </c>
      <c r="K16" s="35">
        <f t="shared" si="2"/>
        <v>0</v>
      </c>
      <c r="L16" s="72">
        <v>0</v>
      </c>
      <c r="M16" s="46">
        <v>0</v>
      </c>
      <c r="N16" s="35">
        <f t="shared" si="3"/>
        <v>0</v>
      </c>
      <c r="O16" s="34">
        <v>0</v>
      </c>
      <c r="P16" s="46">
        <v>0</v>
      </c>
      <c r="Q16" s="35">
        <f t="shared" si="4"/>
        <v>0</v>
      </c>
      <c r="R16" s="47">
        <f t="shared" si="5"/>
        <v>0</v>
      </c>
      <c r="S16" s="34">
        <v>0</v>
      </c>
      <c r="T16" s="34">
        <v>0</v>
      </c>
      <c r="U16" s="35">
        <f t="shared" si="6"/>
        <v>0</v>
      </c>
      <c r="V16" s="47">
        <f t="shared" si="7"/>
        <v>0</v>
      </c>
      <c r="W16" s="36">
        <v>1</v>
      </c>
      <c r="X16" s="35">
        <f t="shared" si="8"/>
        <v>0</v>
      </c>
      <c r="Y16" s="34">
        <v>0</v>
      </c>
      <c r="Z16" s="37"/>
      <c r="AA16" s="40"/>
      <c r="AB16" s="39"/>
      <c r="AC16" s="35">
        <f t="shared" si="1"/>
        <v>0</v>
      </c>
    </row>
    <row r="17" spans="1:29" ht="18" customHeight="1">
      <c r="A17" s="31">
        <f t="shared" si="9"/>
        <v>6</v>
      </c>
      <c r="B17" s="32" t="s">
        <v>90</v>
      </c>
      <c r="C17" s="33"/>
      <c r="D17" s="33"/>
      <c r="E17" s="44">
        <f t="shared" si="0"/>
      </c>
      <c r="F17" s="34">
        <v>0</v>
      </c>
      <c r="G17" s="34">
        <v>0</v>
      </c>
      <c r="H17" s="34">
        <v>0</v>
      </c>
      <c r="I17" s="34">
        <v>0</v>
      </c>
      <c r="J17" s="46">
        <v>0</v>
      </c>
      <c r="K17" s="35">
        <f t="shared" si="2"/>
        <v>0</v>
      </c>
      <c r="L17" s="72">
        <v>0</v>
      </c>
      <c r="M17" s="46">
        <v>0</v>
      </c>
      <c r="N17" s="35">
        <f t="shared" si="3"/>
        <v>0</v>
      </c>
      <c r="O17" s="34">
        <v>0</v>
      </c>
      <c r="P17" s="46">
        <v>0</v>
      </c>
      <c r="Q17" s="35">
        <f t="shared" si="4"/>
        <v>0</v>
      </c>
      <c r="R17" s="47">
        <f t="shared" si="5"/>
        <v>0</v>
      </c>
      <c r="S17" s="34">
        <v>0</v>
      </c>
      <c r="T17" s="34">
        <v>0</v>
      </c>
      <c r="U17" s="41">
        <f t="shared" si="6"/>
        <v>0</v>
      </c>
      <c r="V17" s="47">
        <f t="shared" si="7"/>
        <v>0</v>
      </c>
      <c r="W17" s="36">
        <v>1</v>
      </c>
      <c r="X17" s="35">
        <f t="shared" si="8"/>
        <v>0</v>
      </c>
      <c r="Y17" s="34">
        <v>0</v>
      </c>
      <c r="Z17" s="37"/>
      <c r="AA17" s="38"/>
      <c r="AB17" s="39"/>
      <c r="AC17" s="35">
        <f t="shared" si="1"/>
        <v>0</v>
      </c>
    </row>
    <row r="18" spans="1:29" ht="18" customHeight="1">
      <c r="A18" s="31">
        <f t="shared" si="9"/>
        <v>7</v>
      </c>
      <c r="B18" s="32" t="s">
        <v>91</v>
      </c>
      <c r="C18" s="33"/>
      <c r="D18" s="33"/>
      <c r="E18" s="44">
        <f t="shared" si="0"/>
      </c>
      <c r="F18" s="34">
        <v>0</v>
      </c>
      <c r="G18" s="34">
        <v>0</v>
      </c>
      <c r="H18" s="34">
        <v>0</v>
      </c>
      <c r="I18" s="34">
        <v>0</v>
      </c>
      <c r="J18" s="46">
        <v>0</v>
      </c>
      <c r="K18" s="35">
        <f t="shared" si="2"/>
        <v>0</v>
      </c>
      <c r="L18" s="72">
        <v>0</v>
      </c>
      <c r="M18" s="46">
        <v>0</v>
      </c>
      <c r="N18" s="35">
        <f t="shared" si="3"/>
        <v>0</v>
      </c>
      <c r="O18" s="34">
        <v>0</v>
      </c>
      <c r="P18" s="46">
        <v>0</v>
      </c>
      <c r="Q18" s="35">
        <f t="shared" si="4"/>
        <v>0</v>
      </c>
      <c r="R18" s="47">
        <f t="shared" si="5"/>
        <v>0</v>
      </c>
      <c r="S18" s="34">
        <v>0</v>
      </c>
      <c r="T18" s="34">
        <v>0</v>
      </c>
      <c r="U18" s="41">
        <f t="shared" si="6"/>
        <v>0</v>
      </c>
      <c r="V18" s="47">
        <f t="shared" si="7"/>
        <v>0</v>
      </c>
      <c r="W18" s="36">
        <v>1</v>
      </c>
      <c r="X18" s="35">
        <f t="shared" si="8"/>
        <v>0</v>
      </c>
      <c r="Y18" s="34">
        <v>0</v>
      </c>
      <c r="Z18" s="37"/>
      <c r="AA18" s="38"/>
      <c r="AB18" s="39"/>
      <c r="AC18" s="35">
        <f t="shared" si="1"/>
        <v>0</v>
      </c>
    </row>
    <row r="19" spans="1:29" ht="18" customHeight="1">
      <c r="A19" s="31">
        <f t="shared" si="9"/>
        <v>8</v>
      </c>
      <c r="B19" s="32" t="s">
        <v>92</v>
      </c>
      <c r="C19" s="33"/>
      <c r="D19" s="33"/>
      <c r="E19" s="44">
        <f t="shared" si="0"/>
      </c>
      <c r="F19" s="34">
        <v>0</v>
      </c>
      <c r="G19" s="34">
        <v>0</v>
      </c>
      <c r="H19" s="34">
        <v>0</v>
      </c>
      <c r="I19" s="34">
        <v>0</v>
      </c>
      <c r="J19" s="46">
        <v>0</v>
      </c>
      <c r="K19" s="35">
        <f t="shared" si="2"/>
        <v>0</v>
      </c>
      <c r="L19" s="72">
        <v>0</v>
      </c>
      <c r="M19" s="46">
        <v>0</v>
      </c>
      <c r="N19" s="35">
        <f t="shared" si="3"/>
        <v>0</v>
      </c>
      <c r="O19" s="34">
        <v>0</v>
      </c>
      <c r="P19" s="46">
        <v>0</v>
      </c>
      <c r="Q19" s="35">
        <f t="shared" si="4"/>
        <v>0</v>
      </c>
      <c r="R19" s="47">
        <f t="shared" si="5"/>
        <v>0</v>
      </c>
      <c r="S19" s="34">
        <v>0</v>
      </c>
      <c r="T19" s="34">
        <v>0</v>
      </c>
      <c r="U19" s="41">
        <f t="shared" si="6"/>
        <v>0</v>
      </c>
      <c r="V19" s="47">
        <f t="shared" si="7"/>
        <v>0</v>
      </c>
      <c r="W19" s="36">
        <v>1</v>
      </c>
      <c r="X19" s="35">
        <f t="shared" si="8"/>
        <v>0</v>
      </c>
      <c r="Y19" s="34">
        <v>0</v>
      </c>
      <c r="Z19" s="37"/>
      <c r="AA19" s="38"/>
      <c r="AB19" s="39"/>
      <c r="AC19" s="35">
        <f t="shared" si="1"/>
        <v>0</v>
      </c>
    </row>
    <row r="20" spans="1:29" ht="18" customHeight="1">
      <c r="A20" s="31">
        <f t="shared" si="9"/>
        <v>9</v>
      </c>
      <c r="B20" s="32" t="s">
        <v>93</v>
      </c>
      <c r="C20" s="33"/>
      <c r="D20" s="33"/>
      <c r="E20" s="44">
        <f t="shared" si="0"/>
      </c>
      <c r="F20" s="34">
        <v>0</v>
      </c>
      <c r="G20" s="34">
        <v>0</v>
      </c>
      <c r="H20" s="34">
        <v>0</v>
      </c>
      <c r="I20" s="34">
        <v>0</v>
      </c>
      <c r="J20" s="46">
        <v>0</v>
      </c>
      <c r="K20" s="35">
        <f t="shared" si="2"/>
        <v>0</v>
      </c>
      <c r="L20" s="72">
        <v>0</v>
      </c>
      <c r="M20" s="46">
        <v>0</v>
      </c>
      <c r="N20" s="35">
        <f t="shared" si="3"/>
        <v>0</v>
      </c>
      <c r="O20" s="34">
        <v>0</v>
      </c>
      <c r="P20" s="46">
        <v>0</v>
      </c>
      <c r="Q20" s="35">
        <f t="shared" si="4"/>
        <v>0</v>
      </c>
      <c r="R20" s="47">
        <f t="shared" si="5"/>
        <v>0</v>
      </c>
      <c r="S20" s="34">
        <v>0</v>
      </c>
      <c r="T20" s="34">
        <v>0</v>
      </c>
      <c r="U20" s="41">
        <f t="shared" si="6"/>
        <v>0</v>
      </c>
      <c r="V20" s="47">
        <f t="shared" si="7"/>
        <v>0</v>
      </c>
      <c r="W20" s="36">
        <v>1</v>
      </c>
      <c r="X20" s="35">
        <f t="shared" si="8"/>
        <v>0</v>
      </c>
      <c r="Y20" s="34">
        <v>0</v>
      </c>
      <c r="Z20" s="37"/>
      <c r="AA20" s="38"/>
      <c r="AB20" s="39"/>
      <c r="AC20" s="35">
        <f t="shared" si="1"/>
        <v>0</v>
      </c>
    </row>
    <row r="21" spans="1:29" ht="18" customHeight="1">
      <c r="A21" s="31">
        <f t="shared" si="9"/>
        <v>10</v>
      </c>
      <c r="B21" s="32" t="s">
        <v>94</v>
      </c>
      <c r="C21" s="33"/>
      <c r="D21" s="33"/>
      <c r="E21" s="44">
        <f t="shared" si="0"/>
      </c>
      <c r="F21" s="34">
        <v>0</v>
      </c>
      <c r="G21" s="34">
        <v>0</v>
      </c>
      <c r="H21" s="34">
        <v>0</v>
      </c>
      <c r="I21" s="34">
        <v>0</v>
      </c>
      <c r="J21" s="46">
        <v>0</v>
      </c>
      <c r="K21" s="35">
        <f t="shared" si="2"/>
        <v>0</v>
      </c>
      <c r="L21" s="72">
        <v>0</v>
      </c>
      <c r="M21" s="46">
        <v>0</v>
      </c>
      <c r="N21" s="35">
        <f t="shared" si="3"/>
        <v>0</v>
      </c>
      <c r="O21" s="34">
        <v>0</v>
      </c>
      <c r="P21" s="46">
        <v>0</v>
      </c>
      <c r="Q21" s="35">
        <f t="shared" si="4"/>
        <v>0</v>
      </c>
      <c r="R21" s="47">
        <f t="shared" si="5"/>
        <v>0</v>
      </c>
      <c r="S21" s="34">
        <v>0</v>
      </c>
      <c r="T21" s="34">
        <v>0</v>
      </c>
      <c r="U21" s="41">
        <f t="shared" si="6"/>
        <v>0</v>
      </c>
      <c r="V21" s="47">
        <f t="shared" si="7"/>
        <v>0</v>
      </c>
      <c r="W21" s="36">
        <v>1</v>
      </c>
      <c r="X21" s="35">
        <f t="shared" si="8"/>
        <v>0</v>
      </c>
      <c r="Y21" s="34">
        <v>0</v>
      </c>
      <c r="Z21" s="37"/>
      <c r="AA21" s="38"/>
      <c r="AB21" s="39"/>
      <c r="AC21" s="35">
        <f t="shared" si="1"/>
        <v>0</v>
      </c>
    </row>
    <row r="22" spans="1:29" ht="18" customHeight="1">
      <c r="A22" s="31">
        <f t="shared" si="9"/>
        <v>11</v>
      </c>
      <c r="B22" s="32" t="s">
        <v>95</v>
      </c>
      <c r="C22" s="33"/>
      <c r="D22" s="33"/>
      <c r="E22" s="44">
        <f t="shared" si="0"/>
      </c>
      <c r="F22" s="34">
        <v>0</v>
      </c>
      <c r="G22" s="34">
        <v>0</v>
      </c>
      <c r="H22" s="34">
        <v>0</v>
      </c>
      <c r="I22" s="34">
        <v>0</v>
      </c>
      <c r="J22" s="46">
        <v>0</v>
      </c>
      <c r="K22" s="35">
        <f t="shared" si="2"/>
        <v>0</v>
      </c>
      <c r="L22" s="72">
        <v>0</v>
      </c>
      <c r="M22" s="46">
        <v>0</v>
      </c>
      <c r="N22" s="35">
        <f t="shared" si="3"/>
        <v>0</v>
      </c>
      <c r="O22" s="34">
        <v>0</v>
      </c>
      <c r="P22" s="46">
        <v>0</v>
      </c>
      <c r="Q22" s="35">
        <f t="shared" si="4"/>
        <v>0</v>
      </c>
      <c r="R22" s="47">
        <f t="shared" si="5"/>
        <v>0</v>
      </c>
      <c r="S22" s="34">
        <v>0</v>
      </c>
      <c r="T22" s="34">
        <v>0</v>
      </c>
      <c r="U22" s="41">
        <f t="shared" si="6"/>
        <v>0</v>
      </c>
      <c r="V22" s="47">
        <f t="shared" si="7"/>
        <v>0</v>
      </c>
      <c r="W22" s="36">
        <v>1</v>
      </c>
      <c r="X22" s="35">
        <f t="shared" si="8"/>
        <v>0</v>
      </c>
      <c r="Y22" s="34">
        <v>0</v>
      </c>
      <c r="Z22" s="37"/>
      <c r="AA22" s="38"/>
      <c r="AB22" s="39"/>
      <c r="AC22" s="35">
        <f t="shared" si="1"/>
        <v>0</v>
      </c>
    </row>
    <row r="23" spans="1:29" ht="18" customHeight="1">
      <c r="A23" s="31">
        <f t="shared" si="9"/>
        <v>12</v>
      </c>
      <c r="B23" s="32" t="s">
        <v>96</v>
      </c>
      <c r="C23" s="33"/>
      <c r="D23" s="33"/>
      <c r="E23" s="44">
        <f t="shared" si="0"/>
      </c>
      <c r="F23" s="34">
        <v>0</v>
      </c>
      <c r="G23" s="34">
        <v>0</v>
      </c>
      <c r="H23" s="34">
        <v>0</v>
      </c>
      <c r="I23" s="34">
        <v>0</v>
      </c>
      <c r="J23" s="46">
        <v>0</v>
      </c>
      <c r="K23" s="35">
        <f t="shared" si="2"/>
        <v>0</v>
      </c>
      <c r="L23" s="72">
        <v>0</v>
      </c>
      <c r="M23" s="46">
        <v>0</v>
      </c>
      <c r="N23" s="35">
        <f t="shared" si="3"/>
        <v>0</v>
      </c>
      <c r="O23" s="34">
        <v>0</v>
      </c>
      <c r="P23" s="46">
        <v>0</v>
      </c>
      <c r="Q23" s="35">
        <f t="shared" si="4"/>
        <v>0</v>
      </c>
      <c r="R23" s="47">
        <f t="shared" si="5"/>
        <v>0</v>
      </c>
      <c r="S23" s="34">
        <v>0</v>
      </c>
      <c r="T23" s="34">
        <v>0</v>
      </c>
      <c r="U23" s="41">
        <f t="shared" si="6"/>
        <v>0</v>
      </c>
      <c r="V23" s="47">
        <f t="shared" si="7"/>
        <v>0</v>
      </c>
      <c r="W23" s="36">
        <v>1</v>
      </c>
      <c r="X23" s="35">
        <f t="shared" si="8"/>
        <v>0</v>
      </c>
      <c r="Y23" s="34">
        <v>0</v>
      </c>
      <c r="Z23" s="37"/>
      <c r="AA23" s="38"/>
      <c r="AB23" s="39"/>
      <c r="AC23" s="35">
        <f t="shared" si="1"/>
        <v>0</v>
      </c>
    </row>
    <row r="24" spans="1:29" ht="18" customHeight="1">
      <c r="A24" s="31">
        <f t="shared" si="9"/>
        <v>13</v>
      </c>
      <c r="B24" s="32" t="s">
        <v>97</v>
      </c>
      <c r="C24" s="33"/>
      <c r="D24" s="33"/>
      <c r="E24" s="44">
        <f t="shared" si="0"/>
      </c>
      <c r="F24" s="34">
        <v>0</v>
      </c>
      <c r="G24" s="34">
        <v>0</v>
      </c>
      <c r="H24" s="34">
        <v>0</v>
      </c>
      <c r="I24" s="34">
        <v>0</v>
      </c>
      <c r="J24" s="46">
        <v>0</v>
      </c>
      <c r="K24" s="35">
        <f t="shared" si="2"/>
        <v>0</v>
      </c>
      <c r="L24" s="72">
        <v>0</v>
      </c>
      <c r="M24" s="46">
        <v>0</v>
      </c>
      <c r="N24" s="35">
        <f t="shared" si="3"/>
        <v>0</v>
      </c>
      <c r="O24" s="34">
        <v>0</v>
      </c>
      <c r="P24" s="46">
        <v>0</v>
      </c>
      <c r="Q24" s="35">
        <f t="shared" si="4"/>
        <v>0</v>
      </c>
      <c r="R24" s="47">
        <f t="shared" si="5"/>
        <v>0</v>
      </c>
      <c r="S24" s="34">
        <v>0</v>
      </c>
      <c r="T24" s="34">
        <v>0</v>
      </c>
      <c r="U24" s="35">
        <f t="shared" si="6"/>
        <v>0</v>
      </c>
      <c r="V24" s="47">
        <f t="shared" si="7"/>
        <v>0</v>
      </c>
      <c r="W24" s="36">
        <v>1</v>
      </c>
      <c r="X24" s="35">
        <f t="shared" si="8"/>
        <v>0</v>
      </c>
      <c r="Y24" s="34">
        <v>0</v>
      </c>
      <c r="Z24" s="37"/>
      <c r="AA24" s="38"/>
      <c r="AB24" s="39"/>
      <c r="AC24" s="35">
        <f t="shared" si="1"/>
        <v>0</v>
      </c>
    </row>
    <row r="25" spans="1:29" ht="18" customHeight="1">
      <c r="A25" s="31">
        <f t="shared" si="9"/>
        <v>14</v>
      </c>
      <c r="B25" s="32" t="s">
        <v>91</v>
      </c>
      <c r="C25" s="33"/>
      <c r="D25" s="33"/>
      <c r="E25" s="44">
        <f t="shared" si="0"/>
      </c>
      <c r="F25" s="34">
        <v>0</v>
      </c>
      <c r="G25" s="34">
        <v>0</v>
      </c>
      <c r="H25" s="34">
        <v>0</v>
      </c>
      <c r="I25" s="34">
        <v>0</v>
      </c>
      <c r="J25" s="46">
        <v>0</v>
      </c>
      <c r="K25" s="35">
        <f t="shared" si="2"/>
        <v>0</v>
      </c>
      <c r="L25" s="72">
        <v>0</v>
      </c>
      <c r="M25" s="46">
        <v>0</v>
      </c>
      <c r="N25" s="35">
        <f t="shared" si="3"/>
        <v>0</v>
      </c>
      <c r="O25" s="34">
        <v>0</v>
      </c>
      <c r="P25" s="46">
        <v>0</v>
      </c>
      <c r="Q25" s="35">
        <f t="shared" si="4"/>
        <v>0</v>
      </c>
      <c r="R25" s="47">
        <f t="shared" si="5"/>
        <v>0</v>
      </c>
      <c r="S25" s="34">
        <v>0</v>
      </c>
      <c r="T25" s="34">
        <v>0</v>
      </c>
      <c r="U25" s="35">
        <f t="shared" si="6"/>
        <v>0</v>
      </c>
      <c r="V25" s="47">
        <f t="shared" si="7"/>
        <v>0</v>
      </c>
      <c r="W25" s="36">
        <v>1</v>
      </c>
      <c r="X25" s="35">
        <f t="shared" si="8"/>
        <v>0</v>
      </c>
      <c r="Y25" s="34">
        <v>0</v>
      </c>
      <c r="Z25" s="37"/>
      <c r="AA25" s="38"/>
      <c r="AB25" s="39"/>
      <c r="AC25" s="35">
        <f t="shared" si="1"/>
        <v>0</v>
      </c>
    </row>
    <row r="26" spans="1:29" ht="18" customHeight="1">
      <c r="A26" s="31">
        <f t="shared" si="9"/>
        <v>15</v>
      </c>
      <c r="B26" s="104"/>
      <c r="C26" s="33"/>
      <c r="D26" s="33"/>
      <c r="E26" s="44">
        <f t="shared" si="0"/>
      </c>
      <c r="F26" s="34">
        <v>0</v>
      </c>
      <c r="G26" s="34">
        <v>0</v>
      </c>
      <c r="H26" s="34">
        <v>0</v>
      </c>
      <c r="I26" s="34">
        <v>0</v>
      </c>
      <c r="J26" s="46">
        <v>0</v>
      </c>
      <c r="K26" s="35">
        <f t="shared" si="2"/>
        <v>0</v>
      </c>
      <c r="L26" s="72">
        <v>0</v>
      </c>
      <c r="M26" s="46">
        <v>0</v>
      </c>
      <c r="N26" s="35">
        <f t="shared" si="3"/>
        <v>0</v>
      </c>
      <c r="O26" s="34">
        <v>0</v>
      </c>
      <c r="P26" s="46">
        <v>0</v>
      </c>
      <c r="Q26" s="35">
        <f t="shared" si="4"/>
        <v>0</v>
      </c>
      <c r="R26" s="47">
        <f t="shared" si="5"/>
        <v>0</v>
      </c>
      <c r="S26" s="34">
        <v>0</v>
      </c>
      <c r="T26" s="34">
        <v>0</v>
      </c>
      <c r="U26" s="35">
        <f t="shared" si="6"/>
        <v>0</v>
      </c>
      <c r="V26" s="47">
        <f t="shared" si="7"/>
        <v>0</v>
      </c>
      <c r="W26" s="36">
        <v>1</v>
      </c>
      <c r="X26" s="35">
        <f t="shared" si="8"/>
        <v>0</v>
      </c>
      <c r="Y26" s="34">
        <v>0</v>
      </c>
      <c r="Z26" s="37"/>
      <c r="AA26" s="38"/>
      <c r="AB26" s="39"/>
      <c r="AC26" s="35">
        <f t="shared" si="1"/>
        <v>0</v>
      </c>
    </row>
    <row r="27" spans="6:29" ht="18" customHeight="1">
      <c r="F27" s="30">
        <f>SUM(F12:F26)</f>
        <v>0</v>
      </c>
      <c r="G27" s="30">
        <f>SUM(G12:G26)</f>
        <v>0</v>
      </c>
      <c r="H27" s="30">
        <f>SUM(H12:H26)</f>
        <v>0</v>
      </c>
      <c r="I27" s="30">
        <f>SUM(I12:I26)</f>
        <v>0</v>
      </c>
      <c r="K27" s="30">
        <f>SUM(K12:K26)</f>
        <v>0</v>
      </c>
      <c r="L27" s="30">
        <f>SUM(L12:L26)</f>
        <v>0</v>
      </c>
      <c r="M27" s="70"/>
      <c r="N27" s="30">
        <f>SUM(N12:N26)</f>
        <v>0</v>
      </c>
      <c r="Q27" s="30">
        <f>SUM(Q12:Q26)</f>
        <v>0</v>
      </c>
      <c r="R27" s="30">
        <f>SUM(R12:R26)</f>
        <v>0</v>
      </c>
      <c r="U27" s="30">
        <f>SUM(U12:U26)</f>
        <v>0</v>
      </c>
      <c r="V27" s="30">
        <f>SUM(V12:V26)</f>
        <v>0</v>
      </c>
      <c r="X27" s="30">
        <f>SUM(X12:X26)</f>
        <v>0</v>
      </c>
      <c r="AC27" s="30">
        <f>SUM(AC12:AC26)</f>
        <v>0</v>
      </c>
    </row>
  </sheetData>
  <sheetProtection password="F2FE" sheet="1"/>
  <mergeCells count="23">
    <mergeCell ref="A10:B11"/>
    <mergeCell ref="C10:H10"/>
    <mergeCell ref="I10:N10"/>
    <mergeCell ref="O10:Q10"/>
    <mergeCell ref="R10:R11"/>
    <mergeCell ref="V10:V11"/>
    <mergeCell ref="W10:W11"/>
    <mergeCell ref="X10:X11"/>
    <mergeCell ref="F1:K1"/>
    <mergeCell ref="O1:S1"/>
    <mergeCell ref="C3:K3"/>
    <mergeCell ref="C5:K5"/>
    <mergeCell ref="D6:F6"/>
    <mergeCell ref="Y10:Y11"/>
    <mergeCell ref="Z10:Z11"/>
    <mergeCell ref="AA10:AA11"/>
    <mergeCell ref="AB10:AB11"/>
    <mergeCell ref="AC10:AC11"/>
    <mergeCell ref="C7:K7"/>
    <mergeCell ref="C8:K8"/>
    <mergeCell ref="S10:S11"/>
    <mergeCell ref="T10:T11"/>
    <mergeCell ref="U10:U11"/>
  </mergeCells>
  <printOptions horizontalCentered="1" verticalCentered="1"/>
  <pageMargins left="0.31496062992125984" right="0.31496062992125984" top="0.35433070866141736" bottom="0.35433070866141736" header="0.31496062992125984" footer="0.31496062992125984"/>
  <pageSetup fitToHeight="1" fitToWidth="1" horizontalDpi="600" verticalDpi="600" orientation="landscape" paperSize="9" scale="40" r:id="rId4"/>
  <drawing r:id="rId3"/>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AE27"/>
  <sheetViews>
    <sheetView zoomScalePageLayoutView="0" workbookViewId="0" topLeftCell="A1">
      <selection activeCell="O4" sqref="O4"/>
    </sheetView>
  </sheetViews>
  <sheetFormatPr defaultColWidth="11.421875" defaultRowHeight="12.75"/>
  <cols>
    <col min="1" max="1" width="4.00390625" style="18" bestFit="1" customWidth="1"/>
    <col min="2" max="2" width="42.00390625" style="0" customWidth="1"/>
    <col min="4" max="4" width="5.421875" style="0" bestFit="1" customWidth="1"/>
    <col min="5" max="5" width="5.140625" style="0" bestFit="1" customWidth="1"/>
    <col min="10" max="10" width="7.8515625" style="0" customWidth="1"/>
    <col min="13" max="13" width="6.8515625" style="0" bestFit="1" customWidth="1"/>
    <col min="16" max="16" width="8.00390625" style="0" customWidth="1"/>
    <col min="19" max="20" width="12.57421875" style="0" customWidth="1"/>
    <col min="23" max="23" width="12.8515625" style="0" customWidth="1"/>
    <col min="25" max="25" width="12.7109375" style="0" customWidth="1"/>
    <col min="26" max="26" width="17.421875" style="0" customWidth="1"/>
    <col min="28" max="28" width="35.00390625" style="0" customWidth="1"/>
  </cols>
  <sheetData>
    <row r="1" spans="1:29" ht="18">
      <c r="A1" s="20"/>
      <c r="B1" s="21"/>
      <c r="C1" s="21"/>
      <c r="D1" s="21"/>
      <c r="E1" s="21"/>
      <c r="F1" s="120" t="s">
        <v>47</v>
      </c>
      <c r="G1" s="120"/>
      <c r="H1" s="120"/>
      <c r="I1" s="120"/>
      <c r="J1" s="120"/>
      <c r="K1" s="120"/>
      <c r="L1" s="69"/>
      <c r="M1" s="69"/>
      <c r="N1" s="69"/>
      <c r="O1" s="121" t="str">
        <f>EXPEDIENTE!D3</f>
        <v>2018-05-44-0000</v>
      </c>
      <c r="P1" s="122"/>
      <c r="Q1" s="122"/>
      <c r="R1" s="122"/>
      <c r="S1" s="122"/>
      <c r="T1" s="21"/>
      <c r="U1" s="21"/>
      <c r="V1" s="21"/>
      <c r="W1" s="21"/>
      <c r="X1" s="21"/>
      <c r="Y1" s="21"/>
      <c r="Z1" s="21"/>
      <c r="AA1" s="21"/>
      <c r="AB1" s="21"/>
      <c r="AC1" s="21"/>
    </row>
    <row r="2" spans="1:29" ht="12.75">
      <c r="A2" s="20"/>
      <c r="B2" s="21"/>
      <c r="C2" s="24"/>
      <c r="D2" s="24"/>
      <c r="E2" s="24"/>
      <c r="F2" s="24"/>
      <c r="G2" s="24"/>
      <c r="H2" s="24"/>
      <c r="I2" s="24"/>
      <c r="J2" s="24"/>
      <c r="K2" s="24"/>
      <c r="L2" s="24"/>
      <c r="M2" s="24"/>
      <c r="N2" s="24"/>
      <c r="O2" s="21"/>
      <c r="P2" s="21"/>
      <c r="Q2" s="21"/>
      <c r="R2" s="21"/>
      <c r="S2" s="21"/>
      <c r="T2" s="21"/>
      <c r="U2" s="21"/>
      <c r="V2" s="21"/>
      <c r="W2" s="21"/>
      <c r="X2" s="21"/>
      <c r="Y2" s="21"/>
      <c r="Z2" s="21"/>
      <c r="AA2" s="21"/>
      <c r="AB2" s="21"/>
      <c r="AC2" s="21"/>
    </row>
    <row r="3" spans="1:29" ht="15">
      <c r="A3" s="20"/>
      <c r="B3" s="23" t="s">
        <v>48</v>
      </c>
      <c r="C3" s="123">
        <f>IF(EXPEDIENTE!D7="","",EXPEDIENTE!D7)</f>
      </c>
      <c r="D3" s="123"/>
      <c r="E3" s="123"/>
      <c r="F3" s="123"/>
      <c r="G3" s="123"/>
      <c r="H3" s="123"/>
      <c r="I3" s="123"/>
      <c r="J3" s="123"/>
      <c r="K3" s="123"/>
      <c r="L3" s="81"/>
      <c r="M3" s="21"/>
      <c r="N3" s="21"/>
      <c r="O3" s="21"/>
      <c r="P3" s="21"/>
      <c r="Q3" s="21"/>
      <c r="R3" s="21"/>
      <c r="S3" s="21"/>
      <c r="T3" s="21"/>
      <c r="U3" s="21"/>
      <c r="V3" s="21"/>
      <c r="W3" s="21"/>
      <c r="X3" s="21"/>
      <c r="Y3" s="21"/>
      <c r="Z3" s="21"/>
      <c r="AA3" s="21"/>
      <c r="AB3" s="21"/>
      <c r="AC3" s="21"/>
    </row>
    <row r="4" spans="1:29" ht="15">
      <c r="A4" s="20"/>
      <c r="B4" s="23" t="s">
        <v>12</v>
      </c>
      <c r="C4" s="82">
        <f>IF(EXPEDIENTE!D8="","",EXPEDIENTE!D8)</f>
      </c>
      <c r="D4" s="83"/>
      <c r="E4" s="83"/>
      <c r="F4" s="83"/>
      <c r="G4" s="83"/>
      <c r="H4" s="83"/>
      <c r="I4" s="83"/>
      <c r="J4" s="83"/>
      <c r="K4" s="83"/>
      <c r="L4" s="25"/>
      <c r="M4" s="26"/>
      <c r="N4" s="26"/>
      <c r="O4" s="20"/>
      <c r="P4" s="20"/>
      <c r="Q4" s="20"/>
      <c r="R4" s="20"/>
      <c r="S4" s="20"/>
      <c r="T4" s="21"/>
      <c r="U4" s="21"/>
      <c r="V4" s="21"/>
      <c r="W4" s="21"/>
      <c r="X4" s="21"/>
      <c r="Y4" s="21"/>
      <c r="Z4" s="21"/>
      <c r="AA4" s="21"/>
      <c r="AB4" s="21"/>
      <c r="AC4" s="21"/>
    </row>
    <row r="5" spans="1:29" ht="15">
      <c r="A5" s="20"/>
      <c r="B5" s="23" t="s">
        <v>58</v>
      </c>
      <c r="C5" s="123" t="str">
        <f>EXPEDIENTE!D9</f>
        <v>UNIDADES DE APOYO CEE</v>
      </c>
      <c r="D5" s="123"/>
      <c r="E5" s="123"/>
      <c r="F5" s="123"/>
      <c r="G5" s="123"/>
      <c r="H5" s="123"/>
      <c r="I5" s="123"/>
      <c r="J5" s="123"/>
      <c r="K5" s="123"/>
      <c r="L5" s="81"/>
      <c r="M5" s="21"/>
      <c r="N5" s="21"/>
      <c r="O5" s="21"/>
      <c r="P5" s="21"/>
      <c r="Q5" s="21"/>
      <c r="R5" s="21"/>
      <c r="S5" s="21"/>
      <c r="T5" s="21"/>
      <c r="U5" s="21"/>
      <c r="V5" s="21"/>
      <c r="W5" s="21"/>
      <c r="X5" s="21"/>
      <c r="Y5" s="21"/>
      <c r="Z5" s="21"/>
      <c r="AA5" s="21"/>
      <c r="AB5" s="21"/>
      <c r="AC5" s="21"/>
    </row>
    <row r="6" spans="1:29" ht="15">
      <c r="A6" s="20"/>
      <c r="B6" s="22" t="s">
        <v>59</v>
      </c>
      <c r="C6" s="76"/>
      <c r="D6" s="124">
        <f>SUM(X27)</f>
        <v>0</v>
      </c>
      <c r="E6" s="125"/>
      <c r="F6" s="126"/>
      <c r="G6" s="26"/>
      <c r="H6" s="26"/>
      <c r="I6" s="26"/>
      <c r="J6" s="26"/>
      <c r="K6" s="26"/>
      <c r="L6" s="26"/>
      <c r="M6" s="26"/>
      <c r="N6" s="26"/>
      <c r="O6" s="21"/>
      <c r="P6" s="21"/>
      <c r="Q6" s="21"/>
      <c r="R6" s="21"/>
      <c r="S6" s="21"/>
      <c r="T6" s="21"/>
      <c r="U6" s="21"/>
      <c r="V6" s="21"/>
      <c r="W6" s="21"/>
      <c r="X6" s="21"/>
      <c r="Y6" s="21"/>
      <c r="Z6" s="21"/>
      <c r="AA6" s="21"/>
      <c r="AB6" s="21"/>
      <c r="AC6" s="21"/>
    </row>
    <row r="7" spans="1:29" ht="15">
      <c r="A7" s="27"/>
      <c r="B7" s="28" t="s">
        <v>98</v>
      </c>
      <c r="C7" s="123">
        <f>IF('Personal Contratado'!C14="","",'Personal Contratado'!C14)</f>
      </c>
      <c r="D7" s="123"/>
      <c r="E7" s="123"/>
      <c r="F7" s="123"/>
      <c r="G7" s="123"/>
      <c r="H7" s="123"/>
      <c r="I7" s="123"/>
      <c r="J7" s="123"/>
      <c r="K7" s="123"/>
      <c r="L7" s="83"/>
      <c r="M7" s="83"/>
      <c r="N7" s="83"/>
      <c r="O7" s="86"/>
      <c r="P7" s="24"/>
      <c r="Q7" s="24"/>
      <c r="R7" s="24"/>
      <c r="S7" s="24"/>
      <c r="T7" s="24"/>
      <c r="U7" s="24"/>
      <c r="V7" s="24"/>
      <c r="W7" s="24"/>
      <c r="X7" s="24"/>
      <c r="Y7" s="24"/>
      <c r="Z7" s="24"/>
      <c r="AA7" s="24"/>
      <c r="AB7" s="24"/>
      <c r="AC7" s="24"/>
    </row>
    <row r="8" spans="1:29" ht="15">
      <c r="A8" s="27"/>
      <c r="B8" s="28" t="s">
        <v>99</v>
      </c>
      <c r="C8" s="123">
        <f>IF('Personal Contratado'!D14="","",'Personal Contratado'!D14)</f>
      </c>
      <c r="D8" s="123"/>
      <c r="E8" s="123"/>
      <c r="F8" s="123"/>
      <c r="G8" s="123"/>
      <c r="H8" s="123"/>
      <c r="I8" s="123"/>
      <c r="J8" s="123"/>
      <c r="K8" s="123"/>
      <c r="L8" s="83"/>
      <c r="M8" s="83"/>
      <c r="N8" s="83"/>
      <c r="O8" s="86"/>
      <c r="P8" s="24"/>
      <c r="Q8" s="24"/>
      <c r="R8" s="24"/>
      <c r="S8" s="24"/>
      <c r="T8" s="24"/>
      <c r="U8" s="24"/>
      <c r="V8" s="24"/>
      <c r="W8" s="24"/>
      <c r="X8" s="24"/>
      <c r="Y8" s="24"/>
      <c r="Z8" s="24"/>
      <c r="AA8" s="24"/>
      <c r="AB8" s="24"/>
      <c r="AC8" s="24"/>
    </row>
    <row r="9" spans="1:29" ht="12.75">
      <c r="A9" s="27"/>
      <c r="B9" s="24"/>
      <c r="C9" s="84"/>
      <c r="D9" s="84"/>
      <c r="E9" s="84"/>
      <c r="F9" s="84"/>
      <c r="G9" s="84"/>
      <c r="H9" s="84"/>
      <c r="I9" s="84"/>
      <c r="J9" s="84"/>
      <c r="K9" s="84"/>
      <c r="L9" s="84"/>
      <c r="M9" s="84"/>
      <c r="N9" s="84"/>
      <c r="O9" s="24"/>
      <c r="P9" s="24"/>
      <c r="Q9" s="24"/>
      <c r="R9" s="24"/>
      <c r="S9" s="24"/>
      <c r="T9" s="24"/>
      <c r="U9" s="24"/>
      <c r="V9" s="24"/>
      <c r="W9" s="24"/>
      <c r="X9" s="24"/>
      <c r="Y9" s="24"/>
      <c r="Z9" s="24"/>
      <c r="AA9" s="24"/>
      <c r="AB9" s="24"/>
      <c r="AC9" s="24"/>
    </row>
    <row r="10" spans="1:29" s="29" customFormat="1" ht="29.25" customHeight="1">
      <c r="A10" s="119" t="s">
        <v>46</v>
      </c>
      <c r="B10" s="119"/>
      <c r="C10" s="119" t="s">
        <v>43</v>
      </c>
      <c r="D10" s="119"/>
      <c r="E10" s="119"/>
      <c r="F10" s="119"/>
      <c r="G10" s="119"/>
      <c r="H10" s="119"/>
      <c r="I10" s="127" t="s">
        <v>66</v>
      </c>
      <c r="J10" s="128"/>
      <c r="K10" s="128"/>
      <c r="L10" s="128"/>
      <c r="M10" s="128"/>
      <c r="N10" s="129"/>
      <c r="O10" s="119" t="s">
        <v>52</v>
      </c>
      <c r="P10" s="119"/>
      <c r="Q10" s="119"/>
      <c r="R10" s="119" t="s">
        <v>3</v>
      </c>
      <c r="S10" s="119" t="s">
        <v>9</v>
      </c>
      <c r="T10" s="119" t="s">
        <v>7</v>
      </c>
      <c r="U10" s="119" t="s">
        <v>21</v>
      </c>
      <c r="V10" s="119" t="s">
        <v>38</v>
      </c>
      <c r="W10" s="119" t="s">
        <v>5</v>
      </c>
      <c r="X10" s="119" t="s">
        <v>39</v>
      </c>
      <c r="Y10" s="119" t="s">
        <v>8</v>
      </c>
      <c r="Z10" s="119" t="s">
        <v>22</v>
      </c>
      <c r="AA10" s="119" t="s">
        <v>4</v>
      </c>
      <c r="AB10" s="119" t="s">
        <v>0</v>
      </c>
      <c r="AC10" s="119" t="s">
        <v>49</v>
      </c>
    </row>
    <row r="11" spans="1:29" s="29" customFormat="1" ht="48">
      <c r="A11" s="119"/>
      <c r="B11" s="119"/>
      <c r="C11" s="74" t="s">
        <v>6</v>
      </c>
      <c r="D11" s="52" t="s">
        <v>42</v>
      </c>
      <c r="E11" s="52" t="s">
        <v>41</v>
      </c>
      <c r="F11" s="74" t="s">
        <v>44</v>
      </c>
      <c r="G11" s="74" t="s">
        <v>79</v>
      </c>
      <c r="H11" s="74" t="s">
        <v>45</v>
      </c>
      <c r="I11" s="74" t="s">
        <v>81</v>
      </c>
      <c r="J11" s="74" t="s">
        <v>40</v>
      </c>
      <c r="K11" s="74" t="s">
        <v>37</v>
      </c>
      <c r="L11" s="74" t="s">
        <v>82</v>
      </c>
      <c r="M11" s="74" t="s">
        <v>40</v>
      </c>
      <c r="N11" s="74" t="s">
        <v>37</v>
      </c>
      <c r="O11" s="74" t="s">
        <v>51</v>
      </c>
      <c r="P11" s="74" t="s">
        <v>40</v>
      </c>
      <c r="Q11" s="74" t="s">
        <v>37</v>
      </c>
      <c r="R11" s="119"/>
      <c r="S11" s="119"/>
      <c r="T11" s="119"/>
      <c r="U11" s="119"/>
      <c r="V11" s="119"/>
      <c r="W11" s="119"/>
      <c r="X11" s="119"/>
      <c r="Y11" s="119"/>
      <c r="Z11" s="119"/>
      <c r="AA11" s="119"/>
      <c r="AB11" s="119"/>
      <c r="AC11" s="119"/>
    </row>
    <row r="12" spans="1:31" ht="18" customHeight="1">
      <c r="A12" s="42">
        <v>1</v>
      </c>
      <c r="B12" s="43" t="s">
        <v>85</v>
      </c>
      <c r="C12" s="44"/>
      <c r="D12" s="44"/>
      <c r="E12" s="44">
        <f aca="true" t="shared" si="0" ref="E12:E26">IF(C12="","",SUM(C12-D12))</f>
      </c>
      <c r="F12" s="45">
        <v>0</v>
      </c>
      <c r="G12" s="45">
        <v>0</v>
      </c>
      <c r="H12" s="45">
        <v>0</v>
      </c>
      <c r="I12" s="45">
        <v>0</v>
      </c>
      <c r="J12" s="46">
        <v>0</v>
      </c>
      <c r="K12" s="47">
        <f>SUM(I12*J12)</f>
        <v>0</v>
      </c>
      <c r="L12" s="71">
        <v>0</v>
      </c>
      <c r="M12" s="46">
        <v>0</v>
      </c>
      <c r="N12" s="47">
        <f>SUM(L12*M12)</f>
        <v>0</v>
      </c>
      <c r="O12" s="45">
        <v>0</v>
      </c>
      <c r="P12" s="46">
        <v>0</v>
      </c>
      <c r="Q12" s="47">
        <f>SUM(O12*P12)</f>
        <v>0</v>
      </c>
      <c r="R12" s="47">
        <f>SUM(K12++N12+Q12)</f>
        <v>0</v>
      </c>
      <c r="S12" s="45">
        <v>0</v>
      </c>
      <c r="T12" s="45">
        <v>0</v>
      </c>
      <c r="U12" s="47">
        <f>F12+R12-S12-T12</f>
        <v>0</v>
      </c>
      <c r="V12" s="47">
        <f>SUM(F12-G12-H12+K12-S12)</f>
        <v>0</v>
      </c>
      <c r="W12" s="36">
        <v>1</v>
      </c>
      <c r="X12" s="47">
        <f>+V12*W12</f>
        <v>0</v>
      </c>
      <c r="Y12" s="34">
        <v>0</v>
      </c>
      <c r="Z12" s="48"/>
      <c r="AA12" s="49"/>
      <c r="AB12" s="50"/>
      <c r="AC12" s="47">
        <f aca="true" t="shared" si="1" ref="AC12:AC26">SUM(U12-X12)</f>
        <v>0</v>
      </c>
      <c r="AE12" s="65"/>
    </row>
    <row r="13" spans="1:31" ht="18" customHeight="1">
      <c r="A13" s="31">
        <f>SUM(A12+1)</f>
        <v>2</v>
      </c>
      <c r="B13" s="32" t="s">
        <v>86</v>
      </c>
      <c r="C13" s="33"/>
      <c r="D13" s="33"/>
      <c r="E13" s="44">
        <f t="shared" si="0"/>
      </c>
      <c r="F13" s="34">
        <v>0</v>
      </c>
      <c r="G13" s="34">
        <v>0</v>
      </c>
      <c r="H13" s="34">
        <v>0</v>
      </c>
      <c r="I13" s="34">
        <v>0</v>
      </c>
      <c r="J13" s="46">
        <v>0</v>
      </c>
      <c r="K13" s="35">
        <f aca="true" t="shared" si="2" ref="K13:K26">SUM(I13*J13)</f>
        <v>0</v>
      </c>
      <c r="L13" s="72">
        <v>0</v>
      </c>
      <c r="M13" s="46">
        <v>0</v>
      </c>
      <c r="N13" s="35">
        <f aca="true" t="shared" si="3" ref="N13:N26">SUM(L13*M13)</f>
        <v>0</v>
      </c>
      <c r="O13" s="34">
        <v>0</v>
      </c>
      <c r="P13" s="46">
        <v>0</v>
      </c>
      <c r="Q13" s="35">
        <f aca="true" t="shared" si="4" ref="Q13:Q26">SUM(O13*P13)</f>
        <v>0</v>
      </c>
      <c r="R13" s="47">
        <f aca="true" t="shared" si="5" ref="R13:R26">SUM(K13++N13+Q13)</f>
        <v>0</v>
      </c>
      <c r="S13" s="34">
        <v>0</v>
      </c>
      <c r="T13" s="34">
        <v>0</v>
      </c>
      <c r="U13" s="35">
        <f aca="true" t="shared" si="6" ref="U13:U26">F13+R13-S13-T13</f>
        <v>0</v>
      </c>
      <c r="V13" s="47">
        <f aca="true" t="shared" si="7" ref="V13:V26">SUM(F13-G13-H13+K13-S13)</f>
        <v>0</v>
      </c>
      <c r="W13" s="36">
        <v>1</v>
      </c>
      <c r="X13" s="35">
        <f aca="true" t="shared" si="8" ref="X13:X26">+V13*W13</f>
        <v>0</v>
      </c>
      <c r="Y13" s="34">
        <v>0</v>
      </c>
      <c r="Z13" s="37"/>
      <c r="AA13" s="38"/>
      <c r="AB13" s="39"/>
      <c r="AC13" s="35">
        <f t="shared" si="1"/>
        <v>0</v>
      </c>
      <c r="AE13" s="65"/>
    </row>
    <row r="14" spans="1:31" ht="18" customHeight="1">
      <c r="A14" s="31">
        <f aca="true" t="shared" si="9" ref="A14:A26">SUM(A13+1)</f>
        <v>3</v>
      </c>
      <c r="B14" s="32" t="s">
        <v>87</v>
      </c>
      <c r="C14" s="33"/>
      <c r="D14" s="33"/>
      <c r="E14" s="44">
        <f t="shared" si="0"/>
      </c>
      <c r="F14" s="34">
        <v>0</v>
      </c>
      <c r="G14" s="34">
        <v>0</v>
      </c>
      <c r="H14" s="34">
        <v>0</v>
      </c>
      <c r="I14" s="34">
        <v>0</v>
      </c>
      <c r="J14" s="46">
        <v>0</v>
      </c>
      <c r="K14" s="35">
        <f t="shared" si="2"/>
        <v>0</v>
      </c>
      <c r="L14" s="72">
        <v>0</v>
      </c>
      <c r="M14" s="46">
        <v>0</v>
      </c>
      <c r="N14" s="35">
        <f t="shared" si="3"/>
        <v>0</v>
      </c>
      <c r="O14" s="34">
        <v>0</v>
      </c>
      <c r="P14" s="46">
        <v>0</v>
      </c>
      <c r="Q14" s="35">
        <f t="shared" si="4"/>
        <v>0</v>
      </c>
      <c r="R14" s="47">
        <f t="shared" si="5"/>
        <v>0</v>
      </c>
      <c r="S14" s="34">
        <v>0</v>
      </c>
      <c r="T14" s="34">
        <v>0</v>
      </c>
      <c r="U14" s="35">
        <f t="shared" si="6"/>
        <v>0</v>
      </c>
      <c r="V14" s="47">
        <f t="shared" si="7"/>
        <v>0</v>
      </c>
      <c r="W14" s="36">
        <v>1</v>
      </c>
      <c r="X14" s="35">
        <f t="shared" si="8"/>
        <v>0</v>
      </c>
      <c r="Y14" s="34">
        <v>0</v>
      </c>
      <c r="Z14" s="37"/>
      <c r="AA14" s="38"/>
      <c r="AB14" s="39"/>
      <c r="AC14" s="35">
        <f t="shared" si="1"/>
        <v>0</v>
      </c>
      <c r="AE14" s="65"/>
    </row>
    <row r="15" spans="1:29" ht="18" customHeight="1">
      <c r="A15" s="31">
        <f t="shared" si="9"/>
        <v>4</v>
      </c>
      <c r="B15" s="32" t="s">
        <v>88</v>
      </c>
      <c r="C15" s="33"/>
      <c r="D15" s="33"/>
      <c r="E15" s="44">
        <f t="shared" si="0"/>
      </c>
      <c r="F15" s="34">
        <v>0</v>
      </c>
      <c r="G15" s="34">
        <v>0</v>
      </c>
      <c r="H15" s="34">
        <v>0</v>
      </c>
      <c r="I15" s="34">
        <v>0</v>
      </c>
      <c r="J15" s="46">
        <v>0</v>
      </c>
      <c r="K15" s="35">
        <f t="shared" si="2"/>
        <v>0</v>
      </c>
      <c r="L15" s="72">
        <v>0</v>
      </c>
      <c r="M15" s="46">
        <v>0</v>
      </c>
      <c r="N15" s="35">
        <f t="shared" si="3"/>
        <v>0</v>
      </c>
      <c r="O15" s="34">
        <v>0</v>
      </c>
      <c r="P15" s="46">
        <v>0</v>
      </c>
      <c r="Q15" s="35">
        <f t="shared" si="4"/>
        <v>0</v>
      </c>
      <c r="R15" s="47">
        <f t="shared" si="5"/>
        <v>0</v>
      </c>
      <c r="S15" s="34">
        <v>0</v>
      </c>
      <c r="T15" s="34">
        <v>0</v>
      </c>
      <c r="U15" s="35">
        <f t="shared" si="6"/>
        <v>0</v>
      </c>
      <c r="V15" s="47">
        <f t="shared" si="7"/>
        <v>0</v>
      </c>
      <c r="W15" s="36">
        <v>1</v>
      </c>
      <c r="X15" s="35">
        <f t="shared" si="8"/>
        <v>0</v>
      </c>
      <c r="Y15" s="34">
        <v>0</v>
      </c>
      <c r="Z15" s="37"/>
      <c r="AA15" s="38"/>
      <c r="AB15" s="39"/>
      <c r="AC15" s="35">
        <f t="shared" si="1"/>
        <v>0</v>
      </c>
    </row>
    <row r="16" spans="1:29" ht="18" customHeight="1">
      <c r="A16" s="31">
        <f t="shared" si="9"/>
        <v>5</v>
      </c>
      <c r="B16" s="32" t="s">
        <v>89</v>
      </c>
      <c r="C16" s="33"/>
      <c r="D16" s="33"/>
      <c r="E16" s="44">
        <f t="shared" si="0"/>
      </c>
      <c r="F16" s="34">
        <v>0</v>
      </c>
      <c r="G16" s="34">
        <v>0</v>
      </c>
      <c r="H16" s="34">
        <v>0</v>
      </c>
      <c r="I16" s="34">
        <v>0</v>
      </c>
      <c r="J16" s="46">
        <v>0</v>
      </c>
      <c r="K16" s="35">
        <f t="shared" si="2"/>
        <v>0</v>
      </c>
      <c r="L16" s="72">
        <v>0</v>
      </c>
      <c r="M16" s="46">
        <v>0</v>
      </c>
      <c r="N16" s="35">
        <f t="shared" si="3"/>
        <v>0</v>
      </c>
      <c r="O16" s="34">
        <v>0</v>
      </c>
      <c r="P16" s="46">
        <v>0</v>
      </c>
      <c r="Q16" s="35">
        <f t="shared" si="4"/>
        <v>0</v>
      </c>
      <c r="R16" s="47">
        <f t="shared" si="5"/>
        <v>0</v>
      </c>
      <c r="S16" s="34">
        <v>0</v>
      </c>
      <c r="T16" s="34">
        <v>0</v>
      </c>
      <c r="U16" s="35">
        <f t="shared" si="6"/>
        <v>0</v>
      </c>
      <c r="V16" s="47">
        <f t="shared" si="7"/>
        <v>0</v>
      </c>
      <c r="W16" s="36">
        <v>1</v>
      </c>
      <c r="X16" s="35">
        <f t="shared" si="8"/>
        <v>0</v>
      </c>
      <c r="Y16" s="34">
        <v>0</v>
      </c>
      <c r="Z16" s="37"/>
      <c r="AA16" s="40"/>
      <c r="AB16" s="39"/>
      <c r="AC16" s="35">
        <f t="shared" si="1"/>
        <v>0</v>
      </c>
    </row>
    <row r="17" spans="1:29" ht="18" customHeight="1">
      <c r="A17" s="31">
        <f t="shared" si="9"/>
        <v>6</v>
      </c>
      <c r="B17" s="32" t="s">
        <v>90</v>
      </c>
      <c r="C17" s="33"/>
      <c r="D17" s="33"/>
      <c r="E17" s="44">
        <f t="shared" si="0"/>
      </c>
      <c r="F17" s="34">
        <v>0</v>
      </c>
      <c r="G17" s="34">
        <v>0</v>
      </c>
      <c r="H17" s="34">
        <v>0</v>
      </c>
      <c r="I17" s="34">
        <v>0</v>
      </c>
      <c r="J17" s="46">
        <v>0</v>
      </c>
      <c r="K17" s="35">
        <f t="shared" si="2"/>
        <v>0</v>
      </c>
      <c r="L17" s="72">
        <v>0</v>
      </c>
      <c r="M17" s="46">
        <v>0</v>
      </c>
      <c r="N17" s="35">
        <f t="shared" si="3"/>
        <v>0</v>
      </c>
      <c r="O17" s="34">
        <v>0</v>
      </c>
      <c r="P17" s="46">
        <v>0</v>
      </c>
      <c r="Q17" s="35">
        <f t="shared" si="4"/>
        <v>0</v>
      </c>
      <c r="R17" s="47">
        <f t="shared" si="5"/>
        <v>0</v>
      </c>
      <c r="S17" s="34">
        <v>0</v>
      </c>
      <c r="T17" s="34">
        <v>0</v>
      </c>
      <c r="U17" s="41">
        <f t="shared" si="6"/>
        <v>0</v>
      </c>
      <c r="V17" s="47">
        <f t="shared" si="7"/>
        <v>0</v>
      </c>
      <c r="W17" s="36">
        <v>1</v>
      </c>
      <c r="X17" s="35">
        <f t="shared" si="8"/>
        <v>0</v>
      </c>
      <c r="Y17" s="34">
        <v>0</v>
      </c>
      <c r="Z17" s="37"/>
      <c r="AA17" s="38"/>
      <c r="AB17" s="39"/>
      <c r="AC17" s="35">
        <f t="shared" si="1"/>
        <v>0</v>
      </c>
    </row>
    <row r="18" spans="1:29" ht="18" customHeight="1">
      <c r="A18" s="31">
        <f t="shared" si="9"/>
        <v>7</v>
      </c>
      <c r="B18" s="32" t="s">
        <v>91</v>
      </c>
      <c r="C18" s="33"/>
      <c r="D18" s="33"/>
      <c r="E18" s="44">
        <f t="shared" si="0"/>
      </c>
      <c r="F18" s="34">
        <v>0</v>
      </c>
      <c r="G18" s="34">
        <v>0</v>
      </c>
      <c r="H18" s="34">
        <v>0</v>
      </c>
      <c r="I18" s="34">
        <v>0</v>
      </c>
      <c r="J18" s="46">
        <v>0</v>
      </c>
      <c r="K18" s="35">
        <f t="shared" si="2"/>
        <v>0</v>
      </c>
      <c r="L18" s="72">
        <v>0</v>
      </c>
      <c r="M18" s="46">
        <v>0</v>
      </c>
      <c r="N18" s="35">
        <f t="shared" si="3"/>
        <v>0</v>
      </c>
      <c r="O18" s="34">
        <v>0</v>
      </c>
      <c r="P18" s="46">
        <v>0</v>
      </c>
      <c r="Q18" s="35">
        <f t="shared" si="4"/>
        <v>0</v>
      </c>
      <c r="R18" s="47">
        <f t="shared" si="5"/>
        <v>0</v>
      </c>
      <c r="S18" s="34">
        <v>0</v>
      </c>
      <c r="T18" s="34">
        <v>0</v>
      </c>
      <c r="U18" s="41">
        <f t="shared" si="6"/>
        <v>0</v>
      </c>
      <c r="V18" s="47">
        <f t="shared" si="7"/>
        <v>0</v>
      </c>
      <c r="W18" s="36">
        <v>1</v>
      </c>
      <c r="X18" s="35">
        <f t="shared" si="8"/>
        <v>0</v>
      </c>
      <c r="Y18" s="34">
        <v>0</v>
      </c>
      <c r="Z18" s="37"/>
      <c r="AA18" s="38"/>
      <c r="AB18" s="39"/>
      <c r="AC18" s="35">
        <f t="shared" si="1"/>
        <v>0</v>
      </c>
    </row>
    <row r="19" spans="1:29" ht="18" customHeight="1">
      <c r="A19" s="31">
        <f t="shared" si="9"/>
        <v>8</v>
      </c>
      <c r="B19" s="32" t="s">
        <v>92</v>
      </c>
      <c r="C19" s="33"/>
      <c r="D19" s="33"/>
      <c r="E19" s="44">
        <f t="shared" si="0"/>
      </c>
      <c r="F19" s="34">
        <v>0</v>
      </c>
      <c r="G19" s="34">
        <v>0</v>
      </c>
      <c r="H19" s="34">
        <v>0</v>
      </c>
      <c r="I19" s="34">
        <v>0</v>
      </c>
      <c r="J19" s="46">
        <v>0</v>
      </c>
      <c r="K19" s="35">
        <f t="shared" si="2"/>
        <v>0</v>
      </c>
      <c r="L19" s="72">
        <v>0</v>
      </c>
      <c r="M19" s="46">
        <v>0</v>
      </c>
      <c r="N19" s="35">
        <f t="shared" si="3"/>
        <v>0</v>
      </c>
      <c r="O19" s="34">
        <v>0</v>
      </c>
      <c r="P19" s="46">
        <v>0</v>
      </c>
      <c r="Q19" s="35">
        <f t="shared" si="4"/>
        <v>0</v>
      </c>
      <c r="R19" s="47">
        <f t="shared" si="5"/>
        <v>0</v>
      </c>
      <c r="S19" s="34">
        <v>0</v>
      </c>
      <c r="T19" s="34">
        <v>0</v>
      </c>
      <c r="U19" s="41">
        <f t="shared" si="6"/>
        <v>0</v>
      </c>
      <c r="V19" s="47">
        <f t="shared" si="7"/>
        <v>0</v>
      </c>
      <c r="W19" s="36">
        <v>1</v>
      </c>
      <c r="X19" s="35">
        <f t="shared" si="8"/>
        <v>0</v>
      </c>
      <c r="Y19" s="34">
        <v>0</v>
      </c>
      <c r="Z19" s="37"/>
      <c r="AA19" s="38"/>
      <c r="AB19" s="39"/>
      <c r="AC19" s="35">
        <f t="shared" si="1"/>
        <v>0</v>
      </c>
    </row>
    <row r="20" spans="1:29" ht="18" customHeight="1">
      <c r="A20" s="31">
        <f t="shared" si="9"/>
        <v>9</v>
      </c>
      <c r="B20" s="32" t="s">
        <v>93</v>
      </c>
      <c r="C20" s="33"/>
      <c r="D20" s="33"/>
      <c r="E20" s="44">
        <f t="shared" si="0"/>
      </c>
      <c r="F20" s="34">
        <v>0</v>
      </c>
      <c r="G20" s="34">
        <v>0</v>
      </c>
      <c r="H20" s="34">
        <v>0</v>
      </c>
      <c r="I20" s="34">
        <v>0</v>
      </c>
      <c r="J20" s="46">
        <v>0</v>
      </c>
      <c r="K20" s="35">
        <f t="shared" si="2"/>
        <v>0</v>
      </c>
      <c r="L20" s="72">
        <v>0</v>
      </c>
      <c r="M20" s="46">
        <v>0</v>
      </c>
      <c r="N20" s="35">
        <f t="shared" si="3"/>
        <v>0</v>
      </c>
      <c r="O20" s="34">
        <v>0</v>
      </c>
      <c r="P20" s="46">
        <v>0</v>
      </c>
      <c r="Q20" s="35">
        <f t="shared" si="4"/>
        <v>0</v>
      </c>
      <c r="R20" s="47">
        <f t="shared" si="5"/>
        <v>0</v>
      </c>
      <c r="S20" s="34">
        <v>0</v>
      </c>
      <c r="T20" s="34">
        <v>0</v>
      </c>
      <c r="U20" s="41">
        <f t="shared" si="6"/>
        <v>0</v>
      </c>
      <c r="V20" s="47">
        <f t="shared" si="7"/>
        <v>0</v>
      </c>
      <c r="W20" s="36">
        <v>1</v>
      </c>
      <c r="X20" s="35">
        <f t="shared" si="8"/>
        <v>0</v>
      </c>
      <c r="Y20" s="34">
        <v>0</v>
      </c>
      <c r="Z20" s="37"/>
      <c r="AA20" s="38"/>
      <c r="AB20" s="39"/>
      <c r="AC20" s="35">
        <f t="shared" si="1"/>
        <v>0</v>
      </c>
    </row>
    <row r="21" spans="1:29" ht="18" customHeight="1">
      <c r="A21" s="31">
        <f t="shared" si="9"/>
        <v>10</v>
      </c>
      <c r="B21" s="32" t="s">
        <v>94</v>
      </c>
      <c r="C21" s="33"/>
      <c r="D21" s="33"/>
      <c r="E21" s="44">
        <f t="shared" si="0"/>
      </c>
      <c r="F21" s="34">
        <v>0</v>
      </c>
      <c r="G21" s="34">
        <v>0</v>
      </c>
      <c r="H21" s="34">
        <v>0</v>
      </c>
      <c r="I21" s="34">
        <v>0</v>
      </c>
      <c r="J21" s="46">
        <v>0</v>
      </c>
      <c r="K21" s="35">
        <f t="shared" si="2"/>
        <v>0</v>
      </c>
      <c r="L21" s="72">
        <v>0</v>
      </c>
      <c r="M21" s="46">
        <v>0</v>
      </c>
      <c r="N21" s="35">
        <f t="shared" si="3"/>
        <v>0</v>
      </c>
      <c r="O21" s="34">
        <v>0</v>
      </c>
      <c r="P21" s="46">
        <v>0</v>
      </c>
      <c r="Q21" s="35">
        <f t="shared" si="4"/>
        <v>0</v>
      </c>
      <c r="R21" s="47">
        <f t="shared" si="5"/>
        <v>0</v>
      </c>
      <c r="S21" s="34">
        <v>0</v>
      </c>
      <c r="T21" s="34">
        <v>0</v>
      </c>
      <c r="U21" s="41">
        <f t="shared" si="6"/>
        <v>0</v>
      </c>
      <c r="V21" s="47">
        <f t="shared" si="7"/>
        <v>0</v>
      </c>
      <c r="W21" s="36">
        <v>1</v>
      </c>
      <c r="X21" s="35">
        <f t="shared" si="8"/>
        <v>0</v>
      </c>
      <c r="Y21" s="34">
        <v>0</v>
      </c>
      <c r="Z21" s="37"/>
      <c r="AA21" s="38"/>
      <c r="AB21" s="39"/>
      <c r="AC21" s="35">
        <f t="shared" si="1"/>
        <v>0</v>
      </c>
    </row>
    <row r="22" spans="1:29" ht="18" customHeight="1">
      <c r="A22" s="31">
        <f t="shared" si="9"/>
        <v>11</v>
      </c>
      <c r="B22" s="32" t="s">
        <v>95</v>
      </c>
      <c r="C22" s="33"/>
      <c r="D22" s="33"/>
      <c r="E22" s="44">
        <f t="shared" si="0"/>
      </c>
      <c r="F22" s="34">
        <v>0</v>
      </c>
      <c r="G22" s="34">
        <v>0</v>
      </c>
      <c r="H22" s="34">
        <v>0</v>
      </c>
      <c r="I22" s="34">
        <v>0</v>
      </c>
      <c r="J22" s="46">
        <v>0</v>
      </c>
      <c r="K22" s="35">
        <f t="shared" si="2"/>
        <v>0</v>
      </c>
      <c r="L22" s="72">
        <v>0</v>
      </c>
      <c r="M22" s="46">
        <v>0</v>
      </c>
      <c r="N22" s="35">
        <f t="shared" si="3"/>
        <v>0</v>
      </c>
      <c r="O22" s="34">
        <v>0</v>
      </c>
      <c r="P22" s="46">
        <v>0</v>
      </c>
      <c r="Q22" s="35">
        <f t="shared" si="4"/>
        <v>0</v>
      </c>
      <c r="R22" s="47">
        <f t="shared" si="5"/>
        <v>0</v>
      </c>
      <c r="S22" s="34">
        <v>0</v>
      </c>
      <c r="T22" s="34">
        <v>0</v>
      </c>
      <c r="U22" s="41">
        <f t="shared" si="6"/>
        <v>0</v>
      </c>
      <c r="V22" s="47">
        <f t="shared" si="7"/>
        <v>0</v>
      </c>
      <c r="W22" s="36">
        <v>1</v>
      </c>
      <c r="X22" s="35">
        <f t="shared" si="8"/>
        <v>0</v>
      </c>
      <c r="Y22" s="34">
        <v>0</v>
      </c>
      <c r="Z22" s="37"/>
      <c r="AA22" s="38"/>
      <c r="AB22" s="39"/>
      <c r="AC22" s="35">
        <f t="shared" si="1"/>
        <v>0</v>
      </c>
    </row>
    <row r="23" spans="1:29" ht="18" customHeight="1">
      <c r="A23" s="31">
        <f t="shared" si="9"/>
        <v>12</v>
      </c>
      <c r="B23" s="32" t="s">
        <v>96</v>
      </c>
      <c r="C23" s="33"/>
      <c r="D23" s="33"/>
      <c r="E23" s="44">
        <f t="shared" si="0"/>
      </c>
      <c r="F23" s="34">
        <v>0</v>
      </c>
      <c r="G23" s="34">
        <v>0</v>
      </c>
      <c r="H23" s="34">
        <v>0</v>
      </c>
      <c r="I23" s="34">
        <v>0</v>
      </c>
      <c r="J23" s="46">
        <v>0</v>
      </c>
      <c r="K23" s="35">
        <f t="shared" si="2"/>
        <v>0</v>
      </c>
      <c r="L23" s="72">
        <v>0</v>
      </c>
      <c r="M23" s="46">
        <v>0</v>
      </c>
      <c r="N23" s="35">
        <f t="shared" si="3"/>
        <v>0</v>
      </c>
      <c r="O23" s="34">
        <v>0</v>
      </c>
      <c r="P23" s="46">
        <v>0</v>
      </c>
      <c r="Q23" s="35">
        <f t="shared" si="4"/>
        <v>0</v>
      </c>
      <c r="R23" s="47">
        <f t="shared" si="5"/>
        <v>0</v>
      </c>
      <c r="S23" s="34">
        <v>0</v>
      </c>
      <c r="T23" s="34">
        <v>0</v>
      </c>
      <c r="U23" s="41">
        <f t="shared" si="6"/>
        <v>0</v>
      </c>
      <c r="V23" s="47">
        <f t="shared" si="7"/>
        <v>0</v>
      </c>
      <c r="W23" s="36">
        <v>1</v>
      </c>
      <c r="X23" s="35">
        <f t="shared" si="8"/>
        <v>0</v>
      </c>
      <c r="Y23" s="34">
        <v>0</v>
      </c>
      <c r="Z23" s="37"/>
      <c r="AA23" s="38"/>
      <c r="AB23" s="39"/>
      <c r="AC23" s="35">
        <f t="shared" si="1"/>
        <v>0</v>
      </c>
    </row>
    <row r="24" spans="1:29" ht="18" customHeight="1">
      <c r="A24" s="31">
        <f t="shared" si="9"/>
        <v>13</v>
      </c>
      <c r="B24" s="32" t="s">
        <v>97</v>
      </c>
      <c r="C24" s="33"/>
      <c r="D24" s="33"/>
      <c r="E24" s="44">
        <f t="shared" si="0"/>
      </c>
      <c r="F24" s="34">
        <v>0</v>
      </c>
      <c r="G24" s="34">
        <v>0</v>
      </c>
      <c r="H24" s="34">
        <v>0</v>
      </c>
      <c r="I24" s="34">
        <v>0</v>
      </c>
      <c r="J24" s="46">
        <v>0</v>
      </c>
      <c r="K24" s="35">
        <f t="shared" si="2"/>
        <v>0</v>
      </c>
      <c r="L24" s="72">
        <v>0</v>
      </c>
      <c r="M24" s="46">
        <v>0</v>
      </c>
      <c r="N24" s="35">
        <f t="shared" si="3"/>
        <v>0</v>
      </c>
      <c r="O24" s="34">
        <v>0</v>
      </c>
      <c r="P24" s="46">
        <v>0</v>
      </c>
      <c r="Q24" s="35">
        <f t="shared" si="4"/>
        <v>0</v>
      </c>
      <c r="R24" s="47">
        <f t="shared" si="5"/>
        <v>0</v>
      </c>
      <c r="S24" s="34">
        <v>0</v>
      </c>
      <c r="T24" s="34">
        <v>0</v>
      </c>
      <c r="U24" s="35">
        <f t="shared" si="6"/>
        <v>0</v>
      </c>
      <c r="V24" s="47">
        <f t="shared" si="7"/>
        <v>0</v>
      </c>
      <c r="W24" s="36">
        <v>1</v>
      </c>
      <c r="X24" s="35">
        <f t="shared" si="8"/>
        <v>0</v>
      </c>
      <c r="Y24" s="34">
        <v>0</v>
      </c>
      <c r="Z24" s="37"/>
      <c r="AA24" s="38"/>
      <c r="AB24" s="39"/>
      <c r="AC24" s="35">
        <f t="shared" si="1"/>
        <v>0</v>
      </c>
    </row>
    <row r="25" spans="1:29" ht="18" customHeight="1">
      <c r="A25" s="31">
        <f t="shared" si="9"/>
        <v>14</v>
      </c>
      <c r="B25" s="32" t="s">
        <v>91</v>
      </c>
      <c r="C25" s="33"/>
      <c r="D25" s="33"/>
      <c r="E25" s="44">
        <f t="shared" si="0"/>
      </c>
      <c r="F25" s="34">
        <v>0</v>
      </c>
      <c r="G25" s="34">
        <v>0</v>
      </c>
      <c r="H25" s="34">
        <v>0</v>
      </c>
      <c r="I25" s="34">
        <v>0</v>
      </c>
      <c r="J25" s="46">
        <v>0</v>
      </c>
      <c r="K25" s="35">
        <f t="shared" si="2"/>
        <v>0</v>
      </c>
      <c r="L25" s="72">
        <v>0</v>
      </c>
      <c r="M25" s="46">
        <v>0</v>
      </c>
      <c r="N25" s="35">
        <f t="shared" si="3"/>
        <v>0</v>
      </c>
      <c r="O25" s="34">
        <v>0</v>
      </c>
      <c r="P25" s="46">
        <v>0</v>
      </c>
      <c r="Q25" s="35">
        <f t="shared" si="4"/>
        <v>0</v>
      </c>
      <c r="R25" s="47">
        <f t="shared" si="5"/>
        <v>0</v>
      </c>
      <c r="S25" s="34">
        <v>0</v>
      </c>
      <c r="T25" s="34">
        <v>0</v>
      </c>
      <c r="U25" s="35">
        <f t="shared" si="6"/>
        <v>0</v>
      </c>
      <c r="V25" s="47">
        <f t="shared" si="7"/>
        <v>0</v>
      </c>
      <c r="W25" s="36">
        <v>1</v>
      </c>
      <c r="X25" s="35">
        <f t="shared" si="8"/>
        <v>0</v>
      </c>
      <c r="Y25" s="34">
        <v>0</v>
      </c>
      <c r="Z25" s="37"/>
      <c r="AA25" s="38"/>
      <c r="AB25" s="39"/>
      <c r="AC25" s="35">
        <f t="shared" si="1"/>
        <v>0</v>
      </c>
    </row>
    <row r="26" spans="1:29" ht="18" customHeight="1">
      <c r="A26" s="31">
        <f t="shared" si="9"/>
        <v>15</v>
      </c>
      <c r="B26" s="104"/>
      <c r="C26" s="33"/>
      <c r="D26" s="33"/>
      <c r="E26" s="44">
        <f t="shared" si="0"/>
      </c>
      <c r="F26" s="34">
        <v>0</v>
      </c>
      <c r="G26" s="34">
        <v>0</v>
      </c>
      <c r="H26" s="34">
        <v>0</v>
      </c>
      <c r="I26" s="34">
        <v>0</v>
      </c>
      <c r="J26" s="46">
        <v>0</v>
      </c>
      <c r="K26" s="35">
        <f t="shared" si="2"/>
        <v>0</v>
      </c>
      <c r="L26" s="72">
        <v>0</v>
      </c>
      <c r="M26" s="46">
        <v>0</v>
      </c>
      <c r="N26" s="35">
        <f t="shared" si="3"/>
        <v>0</v>
      </c>
      <c r="O26" s="34">
        <v>0</v>
      </c>
      <c r="P26" s="46">
        <v>0</v>
      </c>
      <c r="Q26" s="35">
        <f t="shared" si="4"/>
        <v>0</v>
      </c>
      <c r="R26" s="47">
        <f t="shared" si="5"/>
        <v>0</v>
      </c>
      <c r="S26" s="34">
        <v>0</v>
      </c>
      <c r="T26" s="34">
        <v>0</v>
      </c>
      <c r="U26" s="35">
        <f t="shared" si="6"/>
        <v>0</v>
      </c>
      <c r="V26" s="47">
        <f t="shared" si="7"/>
        <v>0</v>
      </c>
      <c r="W26" s="36">
        <v>1</v>
      </c>
      <c r="X26" s="35">
        <f t="shared" si="8"/>
        <v>0</v>
      </c>
      <c r="Y26" s="34">
        <v>0</v>
      </c>
      <c r="Z26" s="37"/>
      <c r="AA26" s="38"/>
      <c r="AB26" s="39"/>
      <c r="AC26" s="35">
        <f t="shared" si="1"/>
        <v>0</v>
      </c>
    </row>
    <row r="27" spans="6:29" ht="18" customHeight="1">
      <c r="F27" s="30">
        <f>SUM(F12:F26)</f>
        <v>0</v>
      </c>
      <c r="G27" s="30">
        <f>SUM(G12:G26)</f>
        <v>0</v>
      </c>
      <c r="H27" s="30">
        <f>SUM(H12:H26)</f>
        <v>0</v>
      </c>
      <c r="I27" s="30">
        <f>SUM(I12:I26)</f>
        <v>0</v>
      </c>
      <c r="K27" s="30">
        <f>SUM(K12:K26)</f>
        <v>0</v>
      </c>
      <c r="L27" s="30">
        <f>SUM(L12:L26)</f>
        <v>0</v>
      </c>
      <c r="M27" s="70"/>
      <c r="N27" s="30">
        <f>SUM(N12:N26)</f>
        <v>0</v>
      </c>
      <c r="Q27" s="30">
        <f>SUM(Q12:Q26)</f>
        <v>0</v>
      </c>
      <c r="R27" s="30">
        <f>SUM(R12:R26)</f>
        <v>0</v>
      </c>
      <c r="U27" s="30">
        <f>SUM(U12:U26)</f>
        <v>0</v>
      </c>
      <c r="V27" s="30">
        <f>SUM(V12:V26)</f>
        <v>0</v>
      </c>
      <c r="X27" s="30">
        <f>SUM(X12:X26)</f>
        <v>0</v>
      </c>
      <c r="AC27" s="30">
        <f>SUM(AC12:AC26)</f>
        <v>0</v>
      </c>
    </row>
  </sheetData>
  <sheetProtection password="F2FE" sheet="1"/>
  <mergeCells count="23">
    <mergeCell ref="A10:B11"/>
    <mergeCell ref="C10:H10"/>
    <mergeCell ref="I10:N10"/>
    <mergeCell ref="O10:Q10"/>
    <mergeCell ref="R10:R11"/>
    <mergeCell ref="V10:V11"/>
    <mergeCell ref="W10:W11"/>
    <mergeCell ref="X10:X11"/>
    <mergeCell ref="F1:K1"/>
    <mergeCell ref="O1:S1"/>
    <mergeCell ref="C3:K3"/>
    <mergeCell ref="C5:K5"/>
    <mergeCell ref="D6:F6"/>
    <mergeCell ref="Y10:Y11"/>
    <mergeCell ref="Z10:Z11"/>
    <mergeCell ref="AA10:AA11"/>
    <mergeCell ref="AB10:AB11"/>
    <mergeCell ref="AC10:AC11"/>
    <mergeCell ref="C7:K7"/>
    <mergeCell ref="C8:K8"/>
    <mergeCell ref="S10:S11"/>
    <mergeCell ref="T10:T11"/>
    <mergeCell ref="U10:U11"/>
  </mergeCells>
  <printOptions horizontalCentered="1" verticalCentered="1"/>
  <pageMargins left="0.31496062992125984" right="0.31496062992125984" top="0.35433070866141736" bottom="0.35433070866141736" header="0.31496062992125984" footer="0.31496062992125984"/>
  <pageSetup fitToHeight="1" fitToWidth="1" horizontalDpi="600" verticalDpi="600" orientation="landscape" paperSize="9" scale="40" r:id="rId4"/>
  <drawing r:id="rId3"/>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AE27"/>
  <sheetViews>
    <sheetView zoomScalePageLayoutView="0" workbookViewId="0" topLeftCell="A1">
      <selection activeCell="N4" sqref="N4"/>
    </sheetView>
  </sheetViews>
  <sheetFormatPr defaultColWidth="11.421875" defaultRowHeight="12.75"/>
  <cols>
    <col min="1" max="1" width="4.00390625" style="18" bestFit="1" customWidth="1"/>
    <col min="2" max="2" width="42.00390625" style="0" customWidth="1"/>
    <col min="4" max="4" width="5.421875" style="0" bestFit="1" customWidth="1"/>
    <col min="5" max="5" width="5.140625" style="0" bestFit="1" customWidth="1"/>
    <col min="10" max="10" width="7.8515625" style="0" customWidth="1"/>
    <col min="13" max="13" width="6.8515625" style="0" bestFit="1" customWidth="1"/>
    <col min="16" max="16" width="8.00390625" style="0" customWidth="1"/>
    <col min="19" max="20" width="12.57421875" style="0" customWidth="1"/>
    <col min="23" max="23" width="12.8515625" style="0" customWidth="1"/>
    <col min="25" max="25" width="12.7109375" style="0" customWidth="1"/>
    <col min="26" max="26" width="17.421875" style="0" customWidth="1"/>
    <col min="28" max="28" width="35.00390625" style="0" customWidth="1"/>
  </cols>
  <sheetData>
    <row r="1" spans="1:29" ht="18">
      <c r="A1" s="20"/>
      <c r="B1" s="21"/>
      <c r="C1" s="21"/>
      <c r="D1" s="21"/>
      <c r="E1" s="21"/>
      <c r="F1" s="120" t="s">
        <v>47</v>
      </c>
      <c r="G1" s="120"/>
      <c r="H1" s="120"/>
      <c r="I1" s="120"/>
      <c r="J1" s="120"/>
      <c r="K1" s="120"/>
      <c r="L1" s="69"/>
      <c r="M1" s="69"/>
      <c r="N1" s="69"/>
      <c r="O1" s="121" t="str">
        <f>EXPEDIENTE!D3</f>
        <v>2018-05-44-0000</v>
      </c>
      <c r="P1" s="122"/>
      <c r="Q1" s="122"/>
      <c r="R1" s="122"/>
      <c r="S1" s="122"/>
      <c r="T1" s="21"/>
      <c r="U1" s="21"/>
      <c r="V1" s="21"/>
      <c r="W1" s="21"/>
      <c r="X1" s="21"/>
      <c r="Y1" s="21"/>
      <c r="Z1" s="21"/>
      <c r="AA1" s="21"/>
      <c r="AB1" s="21"/>
      <c r="AC1" s="21"/>
    </row>
    <row r="2" spans="1:29" ht="12.75">
      <c r="A2" s="20"/>
      <c r="B2" s="21"/>
      <c r="C2" s="24"/>
      <c r="D2" s="24"/>
      <c r="E2" s="24"/>
      <c r="F2" s="24"/>
      <c r="G2" s="24"/>
      <c r="H2" s="24"/>
      <c r="I2" s="24"/>
      <c r="J2" s="24"/>
      <c r="K2" s="24"/>
      <c r="L2" s="24"/>
      <c r="M2" s="24"/>
      <c r="N2" s="24"/>
      <c r="O2" s="21"/>
      <c r="P2" s="21"/>
      <c r="Q2" s="21"/>
      <c r="R2" s="21"/>
      <c r="S2" s="21"/>
      <c r="T2" s="21"/>
      <c r="U2" s="21"/>
      <c r="V2" s="21"/>
      <c r="W2" s="21"/>
      <c r="X2" s="21"/>
      <c r="Y2" s="21"/>
      <c r="Z2" s="21"/>
      <c r="AA2" s="21"/>
      <c r="AB2" s="21"/>
      <c r="AC2" s="21"/>
    </row>
    <row r="3" spans="1:29" ht="15">
      <c r="A3" s="20"/>
      <c r="B3" s="23" t="s">
        <v>48</v>
      </c>
      <c r="C3" s="123">
        <f>IF(EXPEDIENTE!D7="","",EXPEDIENTE!D7)</f>
      </c>
      <c r="D3" s="123"/>
      <c r="E3" s="123"/>
      <c r="F3" s="123"/>
      <c r="G3" s="123"/>
      <c r="H3" s="123"/>
      <c r="I3" s="123"/>
      <c r="J3" s="123"/>
      <c r="K3" s="123"/>
      <c r="L3" s="81"/>
      <c r="M3" s="21"/>
      <c r="N3" s="21"/>
      <c r="O3" s="21"/>
      <c r="P3" s="21"/>
      <c r="Q3" s="21"/>
      <c r="R3" s="21"/>
      <c r="S3" s="21"/>
      <c r="T3" s="21"/>
      <c r="U3" s="21"/>
      <c r="V3" s="21"/>
      <c r="W3" s="21"/>
      <c r="X3" s="21"/>
      <c r="Y3" s="21"/>
      <c r="Z3" s="21"/>
      <c r="AA3" s="21"/>
      <c r="AB3" s="21"/>
      <c r="AC3" s="21"/>
    </row>
    <row r="4" spans="1:29" ht="15">
      <c r="A4" s="20"/>
      <c r="B4" s="23" t="s">
        <v>12</v>
      </c>
      <c r="C4" s="82">
        <f>IF(EXPEDIENTE!D8="","",EXPEDIENTE!D8)</f>
      </c>
      <c r="D4" s="83"/>
      <c r="E4" s="83"/>
      <c r="F4" s="83"/>
      <c r="G4" s="83"/>
      <c r="H4" s="83"/>
      <c r="I4" s="83"/>
      <c r="J4" s="83"/>
      <c r="K4" s="83"/>
      <c r="L4" s="25"/>
      <c r="M4" s="26"/>
      <c r="N4" s="26"/>
      <c r="O4" s="20"/>
      <c r="P4" s="20"/>
      <c r="Q4" s="20"/>
      <c r="R4" s="20"/>
      <c r="S4" s="20"/>
      <c r="T4" s="21"/>
      <c r="U4" s="21"/>
      <c r="V4" s="21"/>
      <c r="W4" s="21"/>
      <c r="X4" s="21"/>
      <c r="Y4" s="21"/>
      <c r="Z4" s="21"/>
      <c r="AA4" s="21"/>
      <c r="AB4" s="21"/>
      <c r="AC4" s="21"/>
    </row>
    <row r="5" spans="1:29" ht="15">
      <c r="A5" s="20"/>
      <c r="B5" s="23" t="s">
        <v>58</v>
      </c>
      <c r="C5" s="123" t="str">
        <f>EXPEDIENTE!D9</f>
        <v>UNIDADES DE APOYO CEE</v>
      </c>
      <c r="D5" s="123"/>
      <c r="E5" s="123"/>
      <c r="F5" s="123"/>
      <c r="G5" s="123"/>
      <c r="H5" s="123"/>
      <c r="I5" s="123"/>
      <c r="J5" s="123"/>
      <c r="K5" s="123"/>
      <c r="L5" s="86"/>
      <c r="M5" s="24"/>
      <c r="N5" s="24"/>
      <c r="O5" s="21"/>
      <c r="P5" s="21"/>
      <c r="Q5" s="21"/>
      <c r="R5" s="21"/>
      <c r="S5" s="21"/>
      <c r="T5" s="21"/>
      <c r="U5" s="21"/>
      <c r="V5" s="21"/>
      <c r="W5" s="21"/>
      <c r="X5" s="21"/>
      <c r="Y5" s="21"/>
      <c r="Z5" s="21"/>
      <c r="AA5" s="21"/>
      <c r="AB5" s="21"/>
      <c r="AC5" s="21"/>
    </row>
    <row r="6" spans="1:29" ht="15">
      <c r="A6" s="20"/>
      <c r="B6" s="22" t="s">
        <v>59</v>
      </c>
      <c r="C6" s="76"/>
      <c r="D6" s="124">
        <f>SUM(X27)</f>
        <v>0</v>
      </c>
      <c r="E6" s="125"/>
      <c r="F6" s="126"/>
      <c r="G6" s="26"/>
      <c r="H6" s="26"/>
      <c r="I6" s="26"/>
      <c r="J6" s="26"/>
      <c r="K6" s="85"/>
      <c r="L6" s="83"/>
      <c r="M6" s="83"/>
      <c r="N6" s="83"/>
      <c r="O6" s="81"/>
      <c r="P6" s="21"/>
      <c r="Q6" s="21"/>
      <c r="R6" s="21"/>
      <c r="S6" s="21"/>
      <c r="T6" s="21"/>
      <c r="U6" s="21"/>
      <c r="V6" s="21"/>
      <c r="W6" s="21"/>
      <c r="X6" s="21"/>
      <c r="Y6" s="21"/>
      <c r="Z6" s="21"/>
      <c r="AA6" s="21"/>
      <c r="AB6" s="21"/>
      <c r="AC6" s="21"/>
    </row>
    <row r="7" spans="1:29" ht="15">
      <c r="A7" s="27"/>
      <c r="B7" s="28" t="s">
        <v>98</v>
      </c>
      <c r="C7" s="123">
        <f>IF('Personal Contratado'!C15="","",'Personal Contratado'!C15)</f>
      </c>
      <c r="D7" s="123"/>
      <c r="E7" s="123"/>
      <c r="F7" s="123"/>
      <c r="G7" s="123"/>
      <c r="H7" s="123"/>
      <c r="I7" s="123"/>
      <c r="J7" s="123"/>
      <c r="K7" s="130"/>
      <c r="L7" s="83"/>
      <c r="M7" s="83"/>
      <c r="N7" s="83"/>
      <c r="O7" s="86"/>
      <c r="P7" s="24"/>
      <c r="Q7" s="24"/>
      <c r="R7" s="24"/>
      <c r="S7" s="24"/>
      <c r="T7" s="24"/>
      <c r="U7" s="24"/>
      <c r="V7" s="24"/>
      <c r="W7" s="24"/>
      <c r="X7" s="24"/>
      <c r="Y7" s="24"/>
      <c r="Z7" s="24"/>
      <c r="AA7" s="24"/>
      <c r="AB7" s="24"/>
      <c r="AC7" s="24"/>
    </row>
    <row r="8" spans="1:29" ht="15">
      <c r="A8" s="27"/>
      <c r="B8" s="28" t="s">
        <v>99</v>
      </c>
      <c r="C8" s="123">
        <f>IF('Personal Contratado'!C15="","",'Personal Contratado'!C15)</f>
      </c>
      <c r="D8" s="123"/>
      <c r="E8" s="123"/>
      <c r="F8" s="123"/>
      <c r="G8" s="123"/>
      <c r="H8" s="123"/>
      <c r="I8" s="123"/>
      <c r="J8" s="123"/>
      <c r="K8" s="130"/>
      <c r="L8" s="83"/>
      <c r="M8" s="83"/>
      <c r="N8" s="83"/>
      <c r="O8" s="86"/>
      <c r="P8" s="24"/>
      <c r="Q8" s="24"/>
      <c r="R8" s="24"/>
      <c r="S8" s="24"/>
      <c r="T8" s="24"/>
      <c r="U8" s="24"/>
      <c r="V8" s="24"/>
      <c r="W8" s="24"/>
      <c r="X8" s="24"/>
      <c r="Y8" s="24"/>
      <c r="Z8" s="24"/>
      <c r="AA8" s="24"/>
      <c r="AB8" s="24"/>
      <c r="AC8" s="24"/>
    </row>
    <row r="9" spans="1:29" ht="12.75">
      <c r="A9" s="27"/>
      <c r="B9" s="24"/>
      <c r="C9" s="84"/>
      <c r="D9" s="84"/>
      <c r="E9" s="84"/>
      <c r="F9" s="84"/>
      <c r="G9" s="84"/>
      <c r="H9" s="84"/>
      <c r="I9" s="84"/>
      <c r="J9" s="84"/>
      <c r="K9" s="84"/>
      <c r="L9" s="84"/>
      <c r="M9" s="84"/>
      <c r="N9" s="84"/>
      <c r="O9" s="24"/>
      <c r="P9" s="24"/>
      <c r="Q9" s="24"/>
      <c r="R9" s="24"/>
      <c r="S9" s="24"/>
      <c r="T9" s="24"/>
      <c r="U9" s="24"/>
      <c r="V9" s="24"/>
      <c r="W9" s="24"/>
      <c r="X9" s="24"/>
      <c r="Y9" s="24"/>
      <c r="Z9" s="24"/>
      <c r="AA9" s="24"/>
      <c r="AB9" s="24"/>
      <c r="AC9" s="24"/>
    </row>
    <row r="10" spans="1:29" s="29" customFormat="1" ht="29.25" customHeight="1">
      <c r="A10" s="119" t="s">
        <v>46</v>
      </c>
      <c r="B10" s="119"/>
      <c r="C10" s="119" t="s">
        <v>43</v>
      </c>
      <c r="D10" s="119"/>
      <c r="E10" s="119"/>
      <c r="F10" s="119"/>
      <c r="G10" s="119"/>
      <c r="H10" s="119"/>
      <c r="I10" s="127" t="s">
        <v>66</v>
      </c>
      <c r="J10" s="128"/>
      <c r="K10" s="128"/>
      <c r="L10" s="128"/>
      <c r="M10" s="128"/>
      <c r="N10" s="129"/>
      <c r="O10" s="119" t="s">
        <v>52</v>
      </c>
      <c r="P10" s="119"/>
      <c r="Q10" s="119"/>
      <c r="R10" s="119" t="s">
        <v>3</v>
      </c>
      <c r="S10" s="119" t="s">
        <v>9</v>
      </c>
      <c r="T10" s="119" t="s">
        <v>7</v>
      </c>
      <c r="U10" s="119" t="s">
        <v>21</v>
      </c>
      <c r="V10" s="119" t="s">
        <v>38</v>
      </c>
      <c r="W10" s="119" t="s">
        <v>5</v>
      </c>
      <c r="X10" s="119" t="s">
        <v>39</v>
      </c>
      <c r="Y10" s="119" t="s">
        <v>8</v>
      </c>
      <c r="Z10" s="119" t="s">
        <v>22</v>
      </c>
      <c r="AA10" s="119" t="s">
        <v>4</v>
      </c>
      <c r="AB10" s="119" t="s">
        <v>0</v>
      </c>
      <c r="AC10" s="119" t="s">
        <v>49</v>
      </c>
    </row>
    <row r="11" spans="1:29" s="29" customFormat="1" ht="48">
      <c r="A11" s="119"/>
      <c r="B11" s="119"/>
      <c r="C11" s="74" t="s">
        <v>6</v>
      </c>
      <c r="D11" s="52" t="s">
        <v>42</v>
      </c>
      <c r="E11" s="52" t="s">
        <v>41</v>
      </c>
      <c r="F11" s="74" t="s">
        <v>44</v>
      </c>
      <c r="G11" s="74" t="s">
        <v>79</v>
      </c>
      <c r="H11" s="74" t="s">
        <v>45</v>
      </c>
      <c r="I11" s="74" t="s">
        <v>81</v>
      </c>
      <c r="J11" s="74" t="s">
        <v>40</v>
      </c>
      <c r="K11" s="74" t="s">
        <v>37</v>
      </c>
      <c r="L11" s="74" t="s">
        <v>82</v>
      </c>
      <c r="M11" s="74" t="s">
        <v>40</v>
      </c>
      <c r="N11" s="74" t="s">
        <v>37</v>
      </c>
      <c r="O11" s="74" t="s">
        <v>51</v>
      </c>
      <c r="P11" s="74" t="s">
        <v>40</v>
      </c>
      <c r="Q11" s="74" t="s">
        <v>37</v>
      </c>
      <c r="R11" s="119"/>
      <c r="S11" s="119"/>
      <c r="T11" s="119"/>
      <c r="U11" s="119"/>
      <c r="V11" s="119"/>
      <c r="W11" s="119"/>
      <c r="X11" s="119"/>
      <c r="Y11" s="119"/>
      <c r="Z11" s="119"/>
      <c r="AA11" s="119"/>
      <c r="AB11" s="119"/>
      <c r="AC11" s="119"/>
    </row>
    <row r="12" spans="1:31" ht="18" customHeight="1">
      <c r="A12" s="42">
        <v>1</v>
      </c>
      <c r="B12" s="43" t="s">
        <v>85</v>
      </c>
      <c r="C12" s="44"/>
      <c r="D12" s="44"/>
      <c r="E12" s="44">
        <f aca="true" t="shared" si="0" ref="E12:E26">IF(C12="","",SUM(C12-D12))</f>
      </c>
      <c r="F12" s="45">
        <v>0</v>
      </c>
      <c r="G12" s="45">
        <v>0</v>
      </c>
      <c r="H12" s="45">
        <v>0</v>
      </c>
      <c r="I12" s="45">
        <v>0</v>
      </c>
      <c r="J12" s="46">
        <v>0</v>
      </c>
      <c r="K12" s="47">
        <f>SUM(I12*J12)</f>
        <v>0</v>
      </c>
      <c r="L12" s="71">
        <v>0</v>
      </c>
      <c r="M12" s="46">
        <v>0</v>
      </c>
      <c r="N12" s="47">
        <f>SUM(L12*M12)</f>
        <v>0</v>
      </c>
      <c r="O12" s="45">
        <v>0</v>
      </c>
      <c r="P12" s="46">
        <v>0</v>
      </c>
      <c r="Q12" s="47">
        <f>SUM(O12*P12)</f>
        <v>0</v>
      </c>
      <c r="R12" s="47">
        <f>SUM(K12++N12+Q12)</f>
        <v>0</v>
      </c>
      <c r="S12" s="45">
        <v>0</v>
      </c>
      <c r="T12" s="45">
        <v>0</v>
      </c>
      <c r="U12" s="47">
        <f>F12+R12-S12-T12</f>
        <v>0</v>
      </c>
      <c r="V12" s="47">
        <f>SUM(F12-G12-H12+K12-S12)</f>
        <v>0</v>
      </c>
      <c r="W12" s="36">
        <v>1</v>
      </c>
      <c r="X12" s="47">
        <f>+V12*W12</f>
        <v>0</v>
      </c>
      <c r="Y12" s="34">
        <v>0</v>
      </c>
      <c r="Z12" s="48"/>
      <c r="AA12" s="49"/>
      <c r="AB12" s="50"/>
      <c r="AC12" s="47">
        <f aca="true" t="shared" si="1" ref="AC12:AC26">SUM(U12-X12)</f>
        <v>0</v>
      </c>
      <c r="AE12" s="65"/>
    </row>
    <row r="13" spans="1:31" ht="18" customHeight="1">
      <c r="A13" s="31">
        <f>SUM(A12+1)</f>
        <v>2</v>
      </c>
      <c r="B13" s="32" t="s">
        <v>86</v>
      </c>
      <c r="C13" s="33"/>
      <c r="D13" s="33"/>
      <c r="E13" s="44">
        <f t="shared" si="0"/>
      </c>
      <c r="F13" s="34">
        <v>0</v>
      </c>
      <c r="G13" s="34">
        <v>0</v>
      </c>
      <c r="H13" s="34">
        <v>0</v>
      </c>
      <c r="I13" s="34">
        <v>0</v>
      </c>
      <c r="J13" s="46">
        <v>0</v>
      </c>
      <c r="K13" s="35">
        <f aca="true" t="shared" si="2" ref="K13:K26">SUM(I13*J13)</f>
        <v>0</v>
      </c>
      <c r="L13" s="72">
        <v>0</v>
      </c>
      <c r="M13" s="46">
        <v>0</v>
      </c>
      <c r="N13" s="35">
        <f aca="true" t="shared" si="3" ref="N13:N26">SUM(L13*M13)</f>
        <v>0</v>
      </c>
      <c r="O13" s="34">
        <v>0</v>
      </c>
      <c r="P13" s="46">
        <v>0</v>
      </c>
      <c r="Q13" s="35">
        <f aca="true" t="shared" si="4" ref="Q13:Q26">SUM(O13*P13)</f>
        <v>0</v>
      </c>
      <c r="R13" s="47">
        <f aca="true" t="shared" si="5" ref="R13:R26">SUM(K13++N13+Q13)</f>
        <v>0</v>
      </c>
      <c r="S13" s="34">
        <v>0</v>
      </c>
      <c r="T13" s="34">
        <v>0</v>
      </c>
      <c r="U13" s="35">
        <f aca="true" t="shared" si="6" ref="U13:U26">F13+R13-S13-T13</f>
        <v>0</v>
      </c>
      <c r="V13" s="47">
        <f aca="true" t="shared" si="7" ref="V13:V26">SUM(F13-G13-H13+K13-S13)</f>
        <v>0</v>
      </c>
      <c r="W13" s="36">
        <v>1</v>
      </c>
      <c r="X13" s="35">
        <f aca="true" t="shared" si="8" ref="X13:X26">+V13*W13</f>
        <v>0</v>
      </c>
      <c r="Y13" s="34">
        <v>0</v>
      </c>
      <c r="Z13" s="37"/>
      <c r="AA13" s="38"/>
      <c r="AB13" s="39"/>
      <c r="AC13" s="35">
        <f t="shared" si="1"/>
        <v>0</v>
      </c>
      <c r="AE13" s="65"/>
    </row>
    <row r="14" spans="1:31" ht="18" customHeight="1">
      <c r="A14" s="31">
        <f aca="true" t="shared" si="9" ref="A14:A26">SUM(A13+1)</f>
        <v>3</v>
      </c>
      <c r="B14" s="32" t="s">
        <v>87</v>
      </c>
      <c r="C14" s="33"/>
      <c r="D14" s="33"/>
      <c r="E14" s="44">
        <f t="shared" si="0"/>
      </c>
      <c r="F14" s="34">
        <v>0</v>
      </c>
      <c r="G14" s="34">
        <v>0</v>
      </c>
      <c r="H14" s="34">
        <v>0</v>
      </c>
      <c r="I14" s="34">
        <v>0</v>
      </c>
      <c r="J14" s="46">
        <v>0</v>
      </c>
      <c r="K14" s="35">
        <f t="shared" si="2"/>
        <v>0</v>
      </c>
      <c r="L14" s="72">
        <v>0</v>
      </c>
      <c r="M14" s="46">
        <v>0</v>
      </c>
      <c r="N14" s="35">
        <f t="shared" si="3"/>
        <v>0</v>
      </c>
      <c r="O14" s="34">
        <v>0</v>
      </c>
      <c r="P14" s="46">
        <v>0</v>
      </c>
      <c r="Q14" s="35">
        <f t="shared" si="4"/>
        <v>0</v>
      </c>
      <c r="R14" s="47">
        <f t="shared" si="5"/>
        <v>0</v>
      </c>
      <c r="S14" s="34">
        <v>0</v>
      </c>
      <c r="T14" s="34">
        <v>0</v>
      </c>
      <c r="U14" s="35">
        <f t="shared" si="6"/>
        <v>0</v>
      </c>
      <c r="V14" s="47">
        <f t="shared" si="7"/>
        <v>0</v>
      </c>
      <c r="W14" s="36">
        <v>1</v>
      </c>
      <c r="X14" s="35">
        <f t="shared" si="8"/>
        <v>0</v>
      </c>
      <c r="Y14" s="34">
        <v>0</v>
      </c>
      <c r="Z14" s="37"/>
      <c r="AA14" s="38"/>
      <c r="AB14" s="39"/>
      <c r="AC14" s="35">
        <f t="shared" si="1"/>
        <v>0</v>
      </c>
      <c r="AE14" s="65"/>
    </row>
    <row r="15" spans="1:29" ht="18" customHeight="1">
      <c r="A15" s="31">
        <f t="shared" si="9"/>
        <v>4</v>
      </c>
      <c r="B15" s="32" t="s">
        <v>88</v>
      </c>
      <c r="C15" s="33"/>
      <c r="D15" s="33"/>
      <c r="E15" s="44">
        <f t="shared" si="0"/>
      </c>
      <c r="F15" s="34">
        <v>0</v>
      </c>
      <c r="G15" s="34">
        <v>0</v>
      </c>
      <c r="H15" s="34">
        <v>0</v>
      </c>
      <c r="I15" s="34">
        <v>0</v>
      </c>
      <c r="J15" s="46">
        <v>0</v>
      </c>
      <c r="K15" s="35">
        <f t="shared" si="2"/>
        <v>0</v>
      </c>
      <c r="L15" s="72">
        <v>0</v>
      </c>
      <c r="M15" s="46">
        <v>0</v>
      </c>
      <c r="N15" s="35">
        <f t="shared" si="3"/>
        <v>0</v>
      </c>
      <c r="O15" s="34">
        <v>0</v>
      </c>
      <c r="P15" s="46">
        <v>0</v>
      </c>
      <c r="Q15" s="35">
        <f t="shared" si="4"/>
        <v>0</v>
      </c>
      <c r="R15" s="47">
        <f t="shared" si="5"/>
        <v>0</v>
      </c>
      <c r="S15" s="34">
        <v>0</v>
      </c>
      <c r="T15" s="34">
        <v>0</v>
      </c>
      <c r="U15" s="35">
        <f t="shared" si="6"/>
        <v>0</v>
      </c>
      <c r="V15" s="47">
        <f t="shared" si="7"/>
        <v>0</v>
      </c>
      <c r="W15" s="36">
        <v>1</v>
      </c>
      <c r="X15" s="35">
        <f t="shared" si="8"/>
        <v>0</v>
      </c>
      <c r="Y15" s="34">
        <v>0</v>
      </c>
      <c r="Z15" s="37"/>
      <c r="AA15" s="38"/>
      <c r="AB15" s="39"/>
      <c r="AC15" s="35">
        <f t="shared" si="1"/>
        <v>0</v>
      </c>
    </row>
    <row r="16" spans="1:29" ht="18" customHeight="1">
      <c r="A16" s="31">
        <f t="shared" si="9"/>
        <v>5</v>
      </c>
      <c r="B16" s="32" t="s">
        <v>89</v>
      </c>
      <c r="C16" s="33"/>
      <c r="D16" s="33"/>
      <c r="E16" s="44">
        <f t="shared" si="0"/>
      </c>
      <c r="F16" s="34">
        <v>0</v>
      </c>
      <c r="G16" s="34">
        <v>0</v>
      </c>
      <c r="H16" s="34">
        <v>0</v>
      </c>
      <c r="I16" s="34">
        <v>0</v>
      </c>
      <c r="J16" s="46">
        <v>0</v>
      </c>
      <c r="K16" s="35">
        <f t="shared" si="2"/>
        <v>0</v>
      </c>
      <c r="L16" s="72">
        <v>0</v>
      </c>
      <c r="M16" s="46">
        <v>0</v>
      </c>
      <c r="N16" s="35">
        <f t="shared" si="3"/>
        <v>0</v>
      </c>
      <c r="O16" s="34">
        <v>0</v>
      </c>
      <c r="P16" s="46">
        <v>0</v>
      </c>
      <c r="Q16" s="35">
        <f t="shared" si="4"/>
        <v>0</v>
      </c>
      <c r="R16" s="47">
        <f t="shared" si="5"/>
        <v>0</v>
      </c>
      <c r="S16" s="34">
        <v>0</v>
      </c>
      <c r="T16" s="34">
        <v>0</v>
      </c>
      <c r="U16" s="35">
        <f t="shared" si="6"/>
        <v>0</v>
      </c>
      <c r="V16" s="47">
        <f t="shared" si="7"/>
        <v>0</v>
      </c>
      <c r="W16" s="36">
        <v>1</v>
      </c>
      <c r="X16" s="35">
        <f t="shared" si="8"/>
        <v>0</v>
      </c>
      <c r="Y16" s="34">
        <v>0</v>
      </c>
      <c r="Z16" s="37"/>
      <c r="AA16" s="40"/>
      <c r="AB16" s="39"/>
      <c r="AC16" s="35">
        <f t="shared" si="1"/>
        <v>0</v>
      </c>
    </row>
    <row r="17" spans="1:29" ht="18" customHeight="1">
      <c r="A17" s="31">
        <f t="shared" si="9"/>
        <v>6</v>
      </c>
      <c r="B17" s="32" t="s">
        <v>90</v>
      </c>
      <c r="C17" s="33"/>
      <c r="D17" s="33"/>
      <c r="E17" s="44">
        <f t="shared" si="0"/>
      </c>
      <c r="F17" s="34">
        <v>0</v>
      </c>
      <c r="G17" s="34">
        <v>0</v>
      </c>
      <c r="H17" s="34">
        <v>0</v>
      </c>
      <c r="I17" s="34">
        <v>0</v>
      </c>
      <c r="J17" s="46">
        <v>0</v>
      </c>
      <c r="K17" s="35">
        <f t="shared" si="2"/>
        <v>0</v>
      </c>
      <c r="L17" s="72">
        <v>0</v>
      </c>
      <c r="M17" s="46">
        <v>0</v>
      </c>
      <c r="N17" s="35">
        <f t="shared" si="3"/>
        <v>0</v>
      </c>
      <c r="O17" s="34">
        <v>0</v>
      </c>
      <c r="P17" s="46">
        <v>0</v>
      </c>
      <c r="Q17" s="35">
        <f t="shared" si="4"/>
        <v>0</v>
      </c>
      <c r="R17" s="47">
        <f t="shared" si="5"/>
        <v>0</v>
      </c>
      <c r="S17" s="34">
        <v>0</v>
      </c>
      <c r="T17" s="34">
        <v>0</v>
      </c>
      <c r="U17" s="41">
        <f t="shared" si="6"/>
        <v>0</v>
      </c>
      <c r="V17" s="47">
        <f t="shared" si="7"/>
        <v>0</v>
      </c>
      <c r="W17" s="36">
        <v>1</v>
      </c>
      <c r="X17" s="35">
        <f t="shared" si="8"/>
        <v>0</v>
      </c>
      <c r="Y17" s="34">
        <v>0</v>
      </c>
      <c r="Z17" s="37"/>
      <c r="AA17" s="38"/>
      <c r="AB17" s="39"/>
      <c r="AC17" s="35">
        <f t="shared" si="1"/>
        <v>0</v>
      </c>
    </row>
    <row r="18" spans="1:29" ht="18" customHeight="1">
      <c r="A18" s="31">
        <f t="shared" si="9"/>
        <v>7</v>
      </c>
      <c r="B18" s="32" t="s">
        <v>91</v>
      </c>
      <c r="C18" s="33"/>
      <c r="D18" s="33"/>
      <c r="E18" s="44">
        <f t="shared" si="0"/>
      </c>
      <c r="F18" s="34">
        <v>0</v>
      </c>
      <c r="G18" s="34">
        <v>0</v>
      </c>
      <c r="H18" s="34">
        <v>0</v>
      </c>
      <c r="I18" s="34">
        <v>0</v>
      </c>
      <c r="J18" s="46">
        <v>0</v>
      </c>
      <c r="K18" s="35">
        <f t="shared" si="2"/>
        <v>0</v>
      </c>
      <c r="L18" s="72">
        <v>0</v>
      </c>
      <c r="M18" s="46">
        <v>0</v>
      </c>
      <c r="N18" s="35">
        <f t="shared" si="3"/>
        <v>0</v>
      </c>
      <c r="O18" s="34">
        <v>0</v>
      </c>
      <c r="P18" s="46">
        <v>0</v>
      </c>
      <c r="Q18" s="35">
        <f t="shared" si="4"/>
        <v>0</v>
      </c>
      <c r="R18" s="47">
        <f t="shared" si="5"/>
        <v>0</v>
      </c>
      <c r="S18" s="34">
        <v>0</v>
      </c>
      <c r="T18" s="34">
        <v>0</v>
      </c>
      <c r="U18" s="41">
        <f t="shared" si="6"/>
        <v>0</v>
      </c>
      <c r="V18" s="47">
        <f t="shared" si="7"/>
        <v>0</v>
      </c>
      <c r="W18" s="36">
        <v>1</v>
      </c>
      <c r="X18" s="35">
        <f t="shared" si="8"/>
        <v>0</v>
      </c>
      <c r="Y18" s="34">
        <v>0</v>
      </c>
      <c r="Z18" s="37"/>
      <c r="AA18" s="38"/>
      <c r="AB18" s="39"/>
      <c r="AC18" s="35">
        <f t="shared" si="1"/>
        <v>0</v>
      </c>
    </row>
    <row r="19" spans="1:29" ht="18" customHeight="1">
      <c r="A19" s="31">
        <f t="shared" si="9"/>
        <v>8</v>
      </c>
      <c r="B19" s="32" t="s">
        <v>92</v>
      </c>
      <c r="C19" s="33"/>
      <c r="D19" s="33"/>
      <c r="E19" s="44">
        <f t="shared" si="0"/>
      </c>
      <c r="F19" s="34">
        <v>0</v>
      </c>
      <c r="G19" s="34">
        <v>0</v>
      </c>
      <c r="H19" s="34">
        <v>0</v>
      </c>
      <c r="I19" s="34">
        <v>0</v>
      </c>
      <c r="J19" s="46">
        <v>0</v>
      </c>
      <c r="K19" s="35">
        <f t="shared" si="2"/>
        <v>0</v>
      </c>
      <c r="L19" s="72">
        <v>0</v>
      </c>
      <c r="M19" s="46">
        <v>0</v>
      </c>
      <c r="N19" s="35">
        <f t="shared" si="3"/>
        <v>0</v>
      </c>
      <c r="O19" s="34">
        <v>0</v>
      </c>
      <c r="P19" s="46">
        <v>0</v>
      </c>
      <c r="Q19" s="35">
        <f t="shared" si="4"/>
        <v>0</v>
      </c>
      <c r="R19" s="47">
        <f t="shared" si="5"/>
        <v>0</v>
      </c>
      <c r="S19" s="34">
        <v>0</v>
      </c>
      <c r="T19" s="34">
        <v>0</v>
      </c>
      <c r="U19" s="41">
        <f t="shared" si="6"/>
        <v>0</v>
      </c>
      <c r="V19" s="47">
        <f t="shared" si="7"/>
        <v>0</v>
      </c>
      <c r="W19" s="36">
        <v>1</v>
      </c>
      <c r="X19" s="35">
        <f t="shared" si="8"/>
        <v>0</v>
      </c>
      <c r="Y19" s="34">
        <v>0</v>
      </c>
      <c r="Z19" s="37"/>
      <c r="AA19" s="38"/>
      <c r="AB19" s="39"/>
      <c r="AC19" s="35">
        <f t="shared" si="1"/>
        <v>0</v>
      </c>
    </row>
    <row r="20" spans="1:29" ht="18" customHeight="1">
      <c r="A20" s="31">
        <f t="shared" si="9"/>
        <v>9</v>
      </c>
      <c r="B20" s="32" t="s">
        <v>93</v>
      </c>
      <c r="C20" s="33"/>
      <c r="D20" s="33"/>
      <c r="E20" s="44">
        <f t="shared" si="0"/>
      </c>
      <c r="F20" s="34">
        <v>0</v>
      </c>
      <c r="G20" s="34">
        <v>0</v>
      </c>
      <c r="H20" s="34">
        <v>0</v>
      </c>
      <c r="I20" s="34">
        <v>0</v>
      </c>
      <c r="J20" s="46">
        <v>0</v>
      </c>
      <c r="K20" s="35">
        <f t="shared" si="2"/>
        <v>0</v>
      </c>
      <c r="L20" s="72">
        <v>0</v>
      </c>
      <c r="M20" s="46">
        <v>0</v>
      </c>
      <c r="N20" s="35">
        <f t="shared" si="3"/>
        <v>0</v>
      </c>
      <c r="O20" s="34">
        <v>0</v>
      </c>
      <c r="P20" s="46">
        <v>0</v>
      </c>
      <c r="Q20" s="35">
        <f t="shared" si="4"/>
        <v>0</v>
      </c>
      <c r="R20" s="47">
        <f t="shared" si="5"/>
        <v>0</v>
      </c>
      <c r="S20" s="34">
        <v>0</v>
      </c>
      <c r="T20" s="34">
        <v>0</v>
      </c>
      <c r="U20" s="41">
        <f t="shared" si="6"/>
        <v>0</v>
      </c>
      <c r="V20" s="47">
        <f t="shared" si="7"/>
        <v>0</v>
      </c>
      <c r="W20" s="36">
        <v>1</v>
      </c>
      <c r="X20" s="35">
        <f t="shared" si="8"/>
        <v>0</v>
      </c>
      <c r="Y20" s="34">
        <v>0</v>
      </c>
      <c r="Z20" s="37"/>
      <c r="AA20" s="38"/>
      <c r="AB20" s="39"/>
      <c r="AC20" s="35">
        <f t="shared" si="1"/>
        <v>0</v>
      </c>
    </row>
    <row r="21" spans="1:29" ht="18" customHeight="1">
      <c r="A21" s="31">
        <f t="shared" si="9"/>
        <v>10</v>
      </c>
      <c r="B21" s="32" t="s">
        <v>94</v>
      </c>
      <c r="C21" s="33"/>
      <c r="D21" s="33"/>
      <c r="E21" s="44">
        <f t="shared" si="0"/>
      </c>
      <c r="F21" s="34">
        <v>0</v>
      </c>
      <c r="G21" s="34">
        <v>0</v>
      </c>
      <c r="H21" s="34">
        <v>0</v>
      </c>
      <c r="I21" s="34">
        <v>0</v>
      </c>
      <c r="J21" s="46">
        <v>0</v>
      </c>
      <c r="K21" s="35">
        <f t="shared" si="2"/>
        <v>0</v>
      </c>
      <c r="L21" s="72">
        <v>0</v>
      </c>
      <c r="M21" s="46">
        <v>0</v>
      </c>
      <c r="N21" s="35">
        <f t="shared" si="3"/>
        <v>0</v>
      </c>
      <c r="O21" s="34">
        <v>0</v>
      </c>
      <c r="P21" s="46">
        <v>0</v>
      </c>
      <c r="Q21" s="35">
        <f t="shared" si="4"/>
        <v>0</v>
      </c>
      <c r="R21" s="47">
        <f t="shared" si="5"/>
        <v>0</v>
      </c>
      <c r="S21" s="34">
        <v>0</v>
      </c>
      <c r="T21" s="34">
        <v>0</v>
      </c>
      <c r="U21" s="41">
        <f t="shared" si="6"/>
        <v>0</v>
      </c>
      <c r="V21" s="47">
        <f t="shared" si="7"/>
        <v>0</v>
      </c>
      <c r="W21" s="36">
        <v>1</v>
      </c>
      <c r="X21" s="35">
        <f t="shared" si="8"/>
        <v>0</v>
      </c>
      <c r="Y21" s="34">
        <v>0</v>
      </c>
      <c r="Z21" s="37"/>
      <c r="AA21" s="38"/>
      <c r="AB21" s="39"/>
      <c r="AC21" s="35">
        <f t="shared" si="1"/>
        <v>0</v>
      </c>
    </row>
    <row r="22" spans="1:29" ht="18" customHeight="1">
      <c r="A22" s="31">
        <f t="shared" si="9"/>
        <v>11</v>
      </c>
      <c r="B22" s="32" t="s">
        <v>95</v>
      </c>
      <c r="C22" s="33"/>
      <c r="D22" s="33"/>
      <c r="E22" s="44">
        <f t="shared" si="0"/>
      </c>
      <c r="F22" s="34">
        <v>0</v>
      </c>
      <c r="G22" s="34">
        <v>0</v>
      </c>
      <c r="H22" s="34">
        <v>0</v>
      </c>
      <c r="I22" s="34">
        <v>0</v>
      </c>
      <c r="J22" s="46">
        <v>0</v>
      </c>
      <c r="K22" s="35">
        <f t="shared" si="2"/>
        <v>0</v>
      </c>
      <c r="L22" s="72">
        <v>0</v>
      </c>
      <c r="M22" s="46">
        <v>0</v>
      </c>
      <c r="N22" s="35">
        <f t="shared" si="3"/>
        <v>0</v>
      </c>
      <c r="O22" s="34">
        <v>0</v>
      </c>
      <c r="P22" s="46">
        <v>0</v>
      </c>
      <c r="Q22" s="35">
        <f t="shared" si="4"/>
        <v>0</v>
      </c>
      <c r="R22" s="47">
        <f t="shared" si="5"/>
        <v>0</v>
      </c>
      <c r="S22" s="34">
        <v>0</v>
      </c>
      <c r="T22" s="34">
        <v>0</v>
      </c>
      <c r="U22" s="41">
        <f t="shared" si="6"/>
        <v>0</v>
      </c>
      <c r="V22" s="47">
        <f t="shared" si="7"/>
        <v>0</v>
      </c>
      <c r="W22" s="36">
        <v>1</v>
      </c>
      <c r="X22" s="35">
        <f t="shared" si="8"/>
        <v>0</v>
      </c>
      <c r="Y22" s="34">
        <v>0</v>
      </c>
      <c r="Z22" s="37"/>
      <c r="AA22" s="38"/>
      <c r="AB22" s="39"/>
      <c r="AC22" s="35">
        <f t="shared" si="1"/>
        <v>0</v>
      </c>
    </row>
    <row r="23" spans="1:29" ht="18" customHeight="1">
      <c r="A23" s="31">
        <f t="shared" si="9"/>
        <v>12</v>
      </c>
      <c r="B23" s="32" t="s">
        <v>96</v>
      </c>
      <c r="C23" s="33"/>
      <c r="D23" s="33"/>
      <c r="E23" s="44">
        <f t="shared" si="0"/>
      </c>
      <c r="F23" s="34">
        <v>0</v>
      </c>
      <c r="G23" s="34">
        <v>0</v>
      </c>
      <c r="H23" s="34">
        <v>0</v>
      </c>
      <c r="I23" s="34">
        <v>0</v>
      </c>
      <c r="J23" s="46">
        <v>0</v>
      </c>
      <c r="K23" s="35">
        <f t="shared" si="2"/>
        <v>0</v>
      </c>
      <c r="L23" s="72">
        <v>0</v>
      </c>
      <c r="M23" s="46">
        <v>0</v>
      </c>
      <c r="N23" s="35">
        <f t="shared" si="3"/>
        <v>0</v>
      </c>
      <c r="O23" s="34">
        <v>0</v>
      </c>
      <c r="P23" s="46">
        <v>0</v>
      </c>
      <c r="Q23" s="35">
        <f t="shared" si="4"/>
        <v>0</v>
      </c>
      <c r="R23" s="47">
        <f t="shared" si="5"/>
        <v>0</v>
      </c>
      <c r="S23" s="34">
        <v>0</v>
      </c>
      <c r="T23" s="34">
        <v>0</v>
      </c>
      <c r="U23" s="41">
        <f t="shared" si="6"/>
        <v>0</v>
      </c>
      <c r="V23" s="47">
        <f t="shared" si="7"/>
        <v>0</v>
      </c>
      <c r="W23" s="36">
        <v>1</v>
      </c>
      <c r="X23" s="35">
        <f t="shared" si="8"/>
        <v>0</v>
      </c>
      <c r="Y23" s="34">
        <v>0</v>
      </c>
      <c r="Z23" s="37"/>
      <c r="AA23" s="38"/>
      <c r="AB23" s="39"/>
      <c r="AC23" s="35">
        <f t="shared" si="1"/>
        <v>0</v>
      </c>
    </row>
    <row r="24" spans="1:29" ht="18" customHeight="1">
      <c r="A24" s="31">
        <f t="shared" si="9"/>
        <v>13</v>
      </c>
      <c r="B24" s="32" t="s">
        <v>97</v>
      </c>
      <c r="C24" s="33"/>
      <c r="D24" s="33"/>
      <c r="E24" s="44">
        <f t="shared" si="0"/>
      </c>
      <c r="F24" s="34">
        <v>0</v>
      </c>
      <c r="G24" s="34">
        <v>0</v>
      </c>
      <c r="H24" s="34">
        <v>0</v>
      </c>
      <c r="I24" s="34">
        <v>0</v>
      </c>
      <c r="J24" s="46">
        <v>0</v>
      </c>
      <c r="K24" s="35">
        <f t="shared" si="2"/>
        <v>0</v>
      </c>
      <c r="L24" s="72">
        <v>0</v>
      </c>
      <c r="M24" s="46">
        <v>0</v>
      </c>
      <c r="N24" s="35">
        <f t="shared" si="3"/>
        <v>0</v>
      </c>
      <c r="O24" s="34">
        <v>0</v>
      </c>
      <c r="P24" s="46">
        <v>0</v>
      </c>
      <c r="Q24" s="35">
        <f t="shared" si="4"/>
        <v>0</v>
      </c>
      <c r="R24" s="47">
        <f t="shared" si="5"/>
        <v>0</v>
      </c>
      <c r="S24" s="34">
        <v>0</v>
      </c>
      <c r="T24" s="34">
        <v>0</v>
      </c>
      <c r="U24" s="35">
        <f t="shared" si="6"/>
        <v>0</v>
      </c>
      <c r="V24" s="47">
        <f t="shared" si="7"/>
        <v>0</v>
      </c>
      <c r="W24" s="36">
        <v>1</v>
      </c>
      <c r="X24" s="35">
        <f t="shared" si="8"/>
        <v>0</v>
      </c>
      <c r="Y24" s="34">
        <v>0</v>
      </c>
      <c r="Z24" s="37"/>
      <c r="AA24" s="38"/>
      <c r="AB24" s="39"/>
      <c r="AC24" s="35">
        <f t="shared" si="1"/>
        <v>0</v>
      </c>
    </row>
    <row r="25" spans="1:29" ht="18" customHeight="1">
      <c r="A25" s="31">
        <f t="shared" si="9"/>
        <v>14</v>
      </c>
      <c r="B25" s="32" t="s">
        <v>91</v>
      </c>
      <c r="C25" s="33"/>
      <c r="D25" s="33"/>
      <c r="E25" s="44">
        <f t="shared" si="0"/>
      </c>
      <c r="F25" s="34">
        <v>0</v>
      </c>
      <c r="G25" s="34">
        <v>0</v>
      </c>
      <c r="H25" s="34">
        <v>0</v>
      </c>
      <c r="I25" s="34">
        <v>0</v>
      </c>
      <c r="J25" s="46">
        <v>0</v>
      </c>
      <c r="K25" s="35">
        <f t="shared" si="2"/>
        <v>0</v>
      </c>
      <c r="L25" s="72">
        <v>0</v>
      </c>
      <c r="M25" s="46">
        <v>0</v>
      </c>
      <c r="N25" s="35">
        <f t="shared" si="3"/>
        <v>0</v>
      </c>
      <c r="O25" s="34">
        <v>0</v>
      </c>
      <c r="P25" s="46">
        <v>0</v>
      </c>
      <c r="Q25" s="35">
        <f t="shared" si="4"/>
        <v>0</v>
      </c>
      <c r="R25" s="47">
        <f t="shared" si="5"/>
        <v>0</v>
      </c>
      <c r="S25" s="34">
        <v>0</v>
      </c>
      <c r="T25" s="34">
        <v>0</v>
      </c>
      <c r="U25" s="35">
        <f t="shared" si="6"/>
        <v>0</v>
      </c>
      <c r="V25" s="47">
        <f t="shared" si="7"/>
        <v>0</v>
      </c>
      <c r="W25" s="36">
        <v>1</v>
      </c>
      <c r="X25" s="35">
        <f t="shared" si="8"/>
        <v>0</v>
      </c>
      <c r="Y25" s="34">
        <v>0</v>
      </c>
      <c r="Z25" s="37"/>
      <c r="AA25" s="38"/>
      <c r="AB25" s="39"/>
      <c r="AC25" s="35">
        <f t="shared" si="1"/>
        <v>0</v>
      </c>
    </row>
    <row r="26" spans="1:29" ht="18" customHeight="1">
      <c r="A26" s="31">
        <f t="shared" si="9"/>
        <v>15</v>
      </c>
      <c r="B26" s="104"/>
      <c r="C26" s="33"/>
      <c r="D26" s="33"/>
      <c r="E26" s="44">
        <f t="shared" si="0"/>
      </c>
      <c r="F26" s="34">
        <v>0</v>
      </c>
      <c r="G26" s="34">
        <v>0</v>
      </c>
      <c r="H26" s="34">
        <v>0</v>
      </c>
      <c r="I26" s="34">
        <v>0</v>
      </c>
      <c r="J26" s="46">
        <v>0</v>
      </c>
      <c r="K26" s="35">
        <f t="shared" si="2"/>
        <v>0</v>
      </c>
      <c r="L26" s="72">
        <v>0</v>
      </c>
      <c r="M26" s="46">
        <v>0</v>
      </c>
      <c r="N26" s="35">
        <f t="shared" si="3"/>
        <v>0</v>
      </c>
      <c r="O26" s="34">
        <v>0</v>
      </c>
      <c r="P26" s="46">
        <v>0</v>
      </c>
      <c r="Q26" s="35">
        <f t="shared" si="4"/>
        <v>0</v>
      </c>
      <c r="R26" s="47">
        <f t="shared" si="5"/>
        <v>0</v>
      </c>
      <c r="S26" s="34">
        <v>0</v>
      </c>
      <c r="T26" s="34">
        <v>0</v>
      </c>
      <c r="U26" s="35">
        <f t="shared" si="6"/>
        <v>0</v>
      </c>
      <c r="V26" s="47">
        <f t="shared" si="7"/>
        <v>0</v>
      </c>
      <c r="W26" s="36">
        <v>1</v>
      </c>
      <c r="X26" s="35">
        <f t="shared" si="8"/>
        <v>0</v>
      </c>
      <c r="Y26" s="34">
        <v>0</v>
      </c>
      <c r="Z26" s="37"/>
      <c r="AA26" s="38"/>
      <c r="AB26" s="39"/>
      <c r="AC26" s="35">
        <f t="shared" si="1"/>
        <v>0</v>
      </c>
    </row>
    <row r="27" spans="6:29" ht="18" customHeight="1">
      <c r="F27" s="30">
        <f>SUM(F12:F26)</f>
        <v>0</v>
      </c>
      <c r="G27" s="30">
        <f>SUM(G12:G26)</f>
        <v>0</v>
      </c>
      <c r="H27" s="30">
        <f>SUM(H12:H26)</f>
        <v>0</v>
      </c>
      <c r="I27" s="30">
        <f>SUM(I12:I26)</f>
        <v>0</v>
      </c>
      <c r="K27" s="30">
        <f>SUM(K12:K26)</f>
        <v>0</v>
      </c>
      <c r="L27" s="30">
        <f>SUM(L12:L26)</f>
        <v>0</v>
      </c>
      <c r="M27" s="70"/>
      <c r="N27" s="30">
        <f>SUM(N12:N26)</f>
        <v>0</v>
      </c>
      <c r="Q27" s="30">
        <f>SUM(Q12:Q26)</f>
        <v>0</v>
      </c>
      <c r="R27" s="30">
        <f>SUM(R12:R26)</f>
        <v>0</v>
      </c>
      <c r="U27" s="30">
        <f>SUM(U12:U26)</f>
        <v>0</v>
      </c>
      <c r="V27" s="30">
        <f>SUM(V12:V26)</f>
        <v>0</v>
      </c>
      <c r="X27" s="30">
        <f>SUM(X12:X26)</f>
        <v>0</v>
      </c>
      <c r="AC27" s="30">
        <f>SUM(AC12:AC26)</f>
        <v>0</v>
      </c>
    </row>
  </sheetData>
  <sheetProtection password="F2FE" sheet="1"/>
  <mergeCells count="23">
    <mergeCell ref="A10:B11"/>
    <mergeCell ref="C10:H10"/>
    <mergeCell ref="I10:N10"/>
    <mergeCell ref="O10:Q10"/>
    <mergeCell ref="R10:R11"/>
    <mergeCell ref="V10:V11"/>
    <mergeCell ref="W10:W11"/>
    <mergeCell ref="X10:X11"/>
    <mergeCell ref="F1:K1"/>
    <mergeCell ref="O1:S1"/>
    <mergeCell ref="C3:K3"/>
    <mergeCell ref="C5:K5"/>
    <mergeCell ref="D6:F6"/>
    <mergeCell ref="Y10:Y11"/>
    <mergeCell ref="Z10:Z11"/>
    <mergeCell ref="AA10:AA11"/>
    <mergeCell ref="AB10:AB11"/>
    <mergeCell ref="AC10:AC11"/>
    <mergeCell ref="C7:K7"/>
    <mergeCell ref="C8:K8"/>
    <mergeCell ref="S10:S11"/>
    <mergeCell ref="T10:T11"/>
    <mergeCell ref="U10:U11"/>
  </mergeCells>
  <printOptions horizontalCentered="1" verticalCentered="1"/>
  <pageMargins left="0.31496062992125984" right="0.31496062992125984" top="0.35433070866141736" bottom="0.35433070866141736" header="0.31496062992125984" footer="0.31496062992125984"/>
  <pageSetup fitToHeight="1" fitToWidth="1" horizontalDpi="600" verticalDpi="600" orientation="landscape" paperSize="9" scale="40" r:id="rId4"/>
  <drawing r:id="rId3"/>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AE27"/>
  <sheetViews>
    <sheetView zoomScalePageLayoutView="0" workbookViewId="0" topLeftCell="A1">
      <selection activeCell="M3" sqref="M3"/>
    </sheetView>
  </sheetViews>
  <sheetFormatPr defaultColWidth="11.421875" defaultRowHeight="12.75"/>
  <cols>
    <col min="1" max="1" width="4.00390625" style="18" bestFit="1" customWidth="1"/>
    <col min="2" max="2" width="42.00390625" style="0" customWidth="1"/>
    <col min="4" max="4" width="5.421875" style="0" bestFit="1" customWidth="1"/>
    <col min="5" max="5" width="5.140625" style="0" bestFit="1" customWidth="1"/>
    <col min="10" max="10" width="7.8515625" style="0" customWidth="1"/>
    <col min="13" max="13" width="6.8515625" style="0" bestFit="1" customWidth="1"/>
    <col min="16" max="16" width="8.00390625" style="0" customWidth="1"/>
    <col min="19" max="20" width="12.57421875" style="0" customWidth="1"/>
    <col min="23" max="23" width="12.8515625" style="0" customWidth="1"/>
    <col min="25" max="25" width="12.7109375" style="0" customWidth="1"/>
    <col min="26" max="26" width="17.421875" style="0" customWidth="1"/>
    <col min="28" max="28" width="35.00390625" style="0" customWidth="1"/>
  </cols>
  <sheetData>
    <row r="1" spans="1:29" ht="18">
      <c r="A1" s="20"/>
      <c r="B1" s="21"/>
      <c r="C1" s="21"/>
      <c r="D1" s="21"/>
      <c r="E1" s="21"/>
      <c r="F1" s="120" t="s">
        <v>47</v>
      </c>
      <c r="G1" s="120"/>
      <c r="H1" s="120"/>
      <c r="I1" s="120"/>
      <c r="J1" s="120"/>
      <c r="K1" s="120"/>
      <c r="L1" s="69"/>
      <c r="M1" s="69"/>
      <c r="N1" s="69"/>
      <c r="O1" s="121" t="str">
        <f>EXPEDIENTE!D3</f>
        <v>2018-05-44-0000</v>
      </c>
      <c r="P1" s="122"/>
      <c r="Q1" s="122"/>
      <c r="R1" s="122"/>
      <c r="S1" s="122"/>
      <c r="T1" s="21"/>
      <c r="U1" s="21"/>
      <c r="V1" s="21"/>
      <c r="W1" s="21"/>
      <c r="X1" s="21"/>
      <c r="Y1" s="21"/>
      <c r="Z1" s="21"/>
      <c r="AA1" s="21"/>
      <c r="AB1" s="21"/>
      <c r="AC1" s="21"/>
    </row>
    <row r="2" spans="1:29" ht="12.75">
      <c r="A2" s="20"/>
      <c r="B2" s="21"/>
      <c r="C2" s="24"/>
      <c r="D2" s="24"/>
      <c r="E2" s="24"/>
      <c r="F2" s="24"/>
      <c r="G2" s="24"/>
      <c r="H2" s="24"/>
      <c r="I2" s="24"/>
      <c r="J2" s="24"/>
      <c r="K2" s="24"/>
      <c r="L2" s="24"/>
      <c r="M2" s="24"/>
      <c r="N2" s="24"/>
      <c r="O2" s="21"/>
      <c r="P2" s="21"/>
      <c r="Q2" s="21"/>
      <c r="R2" s="21"/>
      <c r="S2" s="21"/>
      <c r="T2" s="21"/>
      <c r="U2" s="21"/>
      <c r="V2" s="21"/>
      <c r="W2" s="21"/>
      <c r="X2" s="21"/>
      <c r="Y2" s="21"/>
      <c r="Z2" s="21"/>
      <c r="AA2" s="21"/>
      <c r="AB2" s="21"/>
      <c r="AC2" s="21"/>
    </row>
    <row r="3" spans="1:29" ht="15">
      <c r="A3" s="20"/>
      <c r="B3" s="23" t="s">
        <v>48</v>
      </c>
      <c r="C3" s="123">
        <f>IF(EXPEDIENTE!D7="","",EXPEDIENTE!D7)</f>
      </c>
      <c r="D3" s="123"/>
      <c r="E3" s="123"/>
      <c r="F3" s="123"/>
      <c r="G3" s="123"/>
      <c r="H3" s="123"/>
      <c r="I3" s="123"/>
      <c r="J3" s="123"/>
      <c r="K3" s="123"/>
      <c r="L3" s="81"/>
      <c r="M3" s="21"/>
      <c r="N3" s="21"/>
      <c r="O3" s="21"/>
      <c r="P3" s="21"/>
      <c r="Q3" s="21"/>
      <c r="R3" s="21"/>
      <c r="S3" s="21"/>
      <c r="T3" s="21"/>
      <c r="U3" s="21"/>
      <c r="V3" s="21"/>
      <c r="W3" s="21"/>
      <c r="X3" s="21"/>
      <c r="Y3" s="21"/>
      <c r="Z3" s="21"/>
      <c r="AA3" s="21"/>
      <c r="AB3" s="21"/>
      <c r="AC3" s="21"/>
    </row>
    <row r="4" spans="1:29" ht="15">
      <c r="A4" s="20"/>
      <c r="B4" s="23" t="s">
        <v>12</v>
      </c>
      <c r="C4" s="82">
        <f>IF(EXPEDIENTE!D8="","",EXPEDIENTE!D8)</f>
      </c>
      <c r="D4" s="83"/>
      <c r="E4" s="83"/>
      <c r="F4" s="83"/>
      <c r="G4" s="83"/>
      <c r="H4" s="83"/>
      <c r="I4" s="83"/>
      <c r="J4" s="83"/>
      <c r="K4" s="83"/>
      <c r="L4" s="25"/>
      <c r="M4" s="26"/>
      <c r="N4" s="26"/>
      <c r="O4" s="20"/>
      <c r="P4" s="20"/>
      <c r="Q4" s="20"/>
      <c r="R4" s="20"/>
      <c r="S4" s="20"/>
      <c r="T4" s="21"/>
      <c r="U4" s="21"/>
      <c r="V4" s="21"/>
      <c r="W4" s="21"/>
      <c r="X4" s="21"/>
      <c r="Y4" s="21"/>
      <c r="Z4" s="21"/>
      <c r="AA4" s="21"/>
      <c r="AB4" s="21"/>
      <c r="AC4" s="21"/>
    </row>
    <row r="5" spans="1:29" ht="15">
      <c r="A5" s="20"/>
      <c r="B5" s="23" t="s">
        <v>58</v>
      </c>
      <c r="C5" s="123" t="str">
        <f>EXPEDIENTE!D9</f>
        <v>UNIDADES DE APOYO CEE</v>
      </c>
      <c r="D5" s="123"/>
      <c r="E5" s="123"/>
      <c r="F5" s="123"/>
      <c r="G5" s="123"/>
      <c r="H5" s="123"/>
      <c r="I5" s="123"/>
      <c r="J5" s="123"/>
      <c r="K5" s="123"/>
      <c r="L5" s="86"/>
      <c r="M5" s="24"/>
      <c r="N5" s="24"/>
      <c r="O5" s="21"/>
      <c r="P5" s="21"/>
      <c r="Q5" s="21"/>
      <c r="R5" s="21"/>
      <c r="S5" s="21"/>
      <c r="T5" s="21"/>
      <c r="U5" s="21"/>
      <c r="V5" s="21"/>
      <c r="W5" s="21"/>
      <c r="X5" s="21"/>
      <c r="Y5" s="21"/>
      <c r="Z5" s="21"/>
      <c r="AA5" s="21"/>
      <c r="AB5" s="21"/>
      <c r="AC5" s="21"/>
    </row>
    <row r="6" spans="1:29" ht="15">
      <c r="A6" s="20"/>
      <c r="B6" s="22" t="s">
        <v>59</v>
      </c>
      <c r="C6" s="76"/>
      <c r="D6" s="124">
        <f>SUM(X27)</f>
        <v>0</v>
      </c>
      <c r="E6" s="125"/>
      <c r="F6" s="126"/>
      <c r="G6" s="26"/>
      <c r="H6" s="26"/>
      <c r="I6" s="26"/>
      <c r="J6" s="26"/>
      <c r="K6" s="85"/>
      <c r="L6" s="83"/>
      <c r="M6" s="83"/>
      <c r="N6" s="83"/>
      <c r="O6" s="81"/>
      <c r="P6" s="21"/>
      <c r="Q6" s="21"/>
      <c r="R6" s="21"/>
      <c r="S6" s="21"/>
      <c r="T6" s="21"/>
      <c r="U6" s="21"/>
      <c r="V6" s="21"/>
      <c r="W6" s="21"/>
      <c r="X6" s="21"/>
      <c r="Y6" s="21"/>
      <c r="Z6" s="21"/>
      <c r="AA6" s="21"/>
      <c r="AB6" s="21"/>
      <c r="AC6" s="21"/>
    </row>
    <row r="7" spans="1:29" ht="15">
      <c r="A7" s="27"/>
      <c r="B7" s="28" t="s">
        <v>98</v>
      </c>
      <c r="C7" s="123">
        <f>IF('Personal Contratado'!C16="","",'Personal Contratado'!C16)</f>
      </c>
      <c r="D7" s="123"/>
      <c r="E7" s="123"/>
      <c r="F7" s="123"/>
      <c r="G7" s="123"/>
      <c r="H7" s="123"/>
      <c r="I7" s="123"/>
      <c r="J7" s="123"/>
      <c r="K7" s="130"/>
      <c r="L7" s="83"/>
      <c r="M7" s="83"/>
      <c r="N7" s="83"/>
      <c r="O7" s="86"/>
      <c r="P7" s="24"/>
      <c r="Q7" s="24"/>
      <c r="R7" s="24"/>
      <c r="S7" s="24"/>
      <c r="T7" s="24"/>
      <c r="U7" s="24"/>
      <c r="V7" s="24"/>
      <c r="W7" s="24"/>
      <c r="X7" s="24"/>
      <c r="Y7" s="24"/>
      <c r="Z7" s="24"/>
      <c r="AA7" s="24"/>
      <c r="AB7" s="24"/>
      <c r="AC7" s="24"/>
    </row>
    <row r="8" spans="1:29" ht="15">
      <c r="A8" s="27"/>
      <c r="B8" s="28" t="s">
        <v>99</v>
      </c>
      <c r="C8" s="123">
        <f>IF('Personal Contratado'!C16="","",'Personal Contratado'!C16)</f>
      </c>
      <c r="D8" s="123"/>
      <c r="E8" s="123"/>
      <c r="F8" s="123"/>
      <c r="G8" s="123"/>
      <c r="H8" s="123"/>
      <c r="I8" s="123"/>
      <c r="J8" s="123"/>
      <c r="K8" s="130"/>
      <c r="L8" s="83"/>
      <c r="M8" s="83"/>
      <c r="N8" s="83"/>
      <c r="O8" s="86"/>
      <c r="P8" s="24"/>
      <c r="Q8" s="24"/>
      <c r="R8" s="24"/>
      <c r="S8" s="24"/>
      <c r="T8" s="24"/>
      <c r="U8" s="24"/>
      <c r="V8" s="24"/>
      <c r="W8" s="24"/>
      <c r="X8" s="24"/>
      <c r="Y8" s="24"/>
      <c r="Z8" s="24"/>
      <c r="AA8" s="24"/>
      <c r="AB8" s="24"/>
      <c r="AC8" s="24"/>
    </row>
    <row r="9" spans="1:29" ht="12.75">
      <c r="A9" s="27"/>
      <c r="B9" s="24"/>
      <c r="C9" s="84"/>
      <c r="D9" s="84"/>
      <c r="E9" s="84"/>
      <c r="F9" s="84"/>
      <c r="G9" s="84"/>
      <c r="H9" s="84"/>
      <c r="I9" s="84"/>
      <c r="J9" s="84"/>
      <c r="K9" s="84"/>
      <c r="L9" s="84"/>
      <c r="M9" s="84"/>
      <c r="N9" s="84"/>
      <c r="O9" s="24"/>
      <c r="P9" s="24"/>
      <c r="Q9" s="24"/>
      <c r="R9" s="24"/>
      <c r="S9" s="24"/>
      <c r="T9" s="24"/>
      <c r="U9" s="24"/>
      <c r="V9" s="24"/>
      <c r="W9" s="24"/>
      <c r="X9" s="24"/>
      <c r="Y9" s="24"/>
      <c r="Z9" s="24"/>
      <c r="AA9" s="24"/>
      <c r="AB9" s="24"/>
      <c r="AC9" s="24"/>
    </row>
    <row r="10" spans="1:29" s="29" customFormat="1" ht="29.25" customHeight="1">
      <c r="A10" s="119" t="s">
        <v>46</v>
      </c>
      <c r="B10" s="119"/>
      <c r="C10" s="119" t="s">
        <v>43</v>
      </c>
      <c r="D10" s="119"/>
      <c r="E10" s="119"/>
      <c r="F10" s="119"/>
      <c r="G10" s="119"/>
      <c r="H10" s="119"/>
      <c r="I10" s="127" t="s">
        <v>66</v>
      </c>
      <c r="J10" s="128"/>
      <c r="K10" s="128"/>
      <c r="L10" s="128"/>
      <c r="M10" s="128"/>
      <c r="N10" s="129"/>
      <c r="O10" s="119" t="s">
        <v>52</v>
      </c>
      <c r="P10" s="119"/>
      <c r="Q10" s="119"/>
      <c r="R10" s="119" t="s">
        <v>3</v>
      </c>
      <c r="S10" s="119" t="s">
        <v>9</v>
      </c>
      <c r="T10" s="119" t="s">
        <v>7</v>
      </c>
      <c r="U10" s="119" t="s">
        <v>21</v>
      </c>
      <c r="V10" s="119" t="s">
        <v>38</v>
      </c>
      <c r="W10" s="119" t="s">
        <v>5</v>
      </c>
      <c r="X10" s="119" t="s">
        <v>39</v>
      </c>
      <c r="Y10" s="119" t="s">
        <v>8</v>
      </c>
      <c r="Z10" s="119" t="s">
        <v>22</v>
      </c>
      <c r="AA10" s="119" t="s">
        <v>4</v>
      </c>
      <c r="AB10" s="119" t="s">
        <v>0</v>
      </c>
      <c r="AC10" s="119" t="s">
        <v>49</v>
      </c>
    </row>
    <row r="11" spans="1:29" s="29" customFormat="1" ht="48">
      <c r="A11" s="119"/>
      <c r="B11" s="119"/>
      <c r="C11" s="75" t="s">
        <v>6</v>
      </c>
      <c r="D11" s="52" t="s">
        <v>42</v>
      </c>
      <c r="E11" s="52" t="s">
        <v>41</v>
      </c>
      <c r="F11" s="75" t="s">
        <v>44</v>
      </c>
      <c r="G11" s="75" t="s">
        <v>79</v>
      </c>
      <c r="H11" s="75" t="s">
        <v>45</v>
      </c>
      <c r="I11" s="75" t="s">
        <v>81</v>
      </c>
      <c r="J11" s="75" t="s">
        <v>40</v>
      </c>
      <c r="K11" s="75" t="s">
        <v>37</v>
      </c>
      <c r="L11" s="75" t="s">
        <v>82</v>
      </c>
      <c r="M11" s="75" t="s">
        <v>40</v>
      </c>
      <c r="N11" s="75" t="s">
        <v>37</v>
      </c>
      <c r="O11" s="75" t="s">
        <v>51</v>
      </c>
      <c r="P11" s="75" t="s">
        <v>40</v>
      </c>
      <c r="Q11" s="75" t="s">
        <v>37</v>
      </c>
      <c r="R11" s="119"/>
      <c r="S11" s="119"/>
      <c r="T11" s="119"/>
      <c r="U11" s="119"/>
      <c r="V11" s="119"/>
      <c r="W11" s="119"/>
      <c r="X11" s="119"/>
      <c r="Y11" s="119"/>
      <c r="Z11" s="119"/>
      <c r="AA11" s="119"/>
      <c r="AB11" s="119"/>
      <c r="AC11" s="119"/>
    </row>
    <row r="12" spans="1:31" ht="18" customHeight="1">
      <c r="A12" s="42">
        <v>1</v>
      </c>
      <c r="B12" s="43" t="s">
        <v>85</v>
      </c>
      <c r="C12" s="44"/>
      <c r="D12" s="44"/>
      <c r="E12" s="44">
        <f aca="true" t="shared" si="0" ref="E12:E26">IF(C12="","",SUM(C12-D12))</f>
      </c>
      <c r="F12" s="45">
        <v>0</v>
      </c>
      <c r="G12" s="45">
        <v>0</v>
      </c>
      <c r="H12" s="45">
        <v>0</v>
      </c>
      <c r="I12" s="45">
        <v>0</v>
      </c>
      <c r="J12" s="46">
        <v>0</v>
      </c>
      <c r="K12" s="47">
        <f>SUM(I12*J12)</f>
        <v>0</v>
      </c>
      <c r="L12" s="71">
        <v>0</v>
      </c>
      <c r="M12" s="46">
        <v>0</v>
      </c>
      <c r="N12" s="47">
        <f>SUM(L12*M12)</f>
        <v>0</v>
      </c>
      <c r="O12" s="45">
        <v>0</v>
      </c>
      <c r="P12" s="46">
        <v>0</v>
      </c>
      <c r="Q12" s="47">
        <f>SUM(O12*P12)</f>
        <v>0</v>
      </c>
      <c r="R12" s="47">
        <f>SUM(K12++N12+Q12)</f>
        <v>0</v>
      </c>
      <c r="S12" s="45">
        <v>0</v>
      </c>
      <c r="T12" s="45">
        <v>0</v>
      </c>
      <c r="U12" s="47">
        <f>F12+R12-S12-T12</f>
        <v>0</v>
      </c>
      <c r="V12" s="47">
        <f>SUM(F12-G12-H12+K12-S12)</f>
        <v>0</v>
      </c>
      <c r="W12" s="36">
        <v>1</v>
      </c>
      <c r="X12" s="47">
        <f>+V12*W12</f>
        <v>0</v>
      </c>
      <c r="Y12" s="34">
        <v>0</v>
      </c>
      <c r="Z12" s="48"/>
      <c r="AA12" s="49"/>
      <c r="AB12" s="50"/>
      <c r="AC12" s="47">
        <f aca="true" t="shared" si="1" ref="AC12:AC26">SUM(U12-X12)</f>
        <v>0</v>
      </c>
      <c r="AE12" s="65"/>
    </row>
    <row r="13" spans="1:31" ht="18" customHeight="1">
      <c r="A13" s="31">
        <f>SUM(A12+1)</f>
        <v>2</v>
      </c>
      <c r="B13" s="32" t="s">
        <v>86</v>
      </c>
      <c r="C13" s="33"/>
      <c r="D13" s="33"/>
      <c r="E13" s="44">
        <f t="shared" si="0"/>
      </c>
      <c r="F13" s="34">
        <v>0</v>
      </c>
      <c r="G13" s="34">
        <v>0</v>
      </c>
      <c r="H13" s="34">
        <v>0</v>
      </c>
      <c r="I13" s="34">
        <v>0</v>
      </c>
      <c r="J13" s="46">
        <v>0</v>
      </c>
      <c r="K13" s="35">
        <f aca="true" t="shared" si="2" ref="K13:K26">SUM(I13*J13)</f>
        <v>0</v>
      </c>
      <c r="L13" s="72">
        <v>0</v>
      </c>
      <c r="M13" s="46">
        <v>0</v>
      </c>
      <c r="N13" s="35">
        <f aca="true" t="shared" si="3" ref="N13:N26">SUM(L13*M13)</f>
        <v>0</v>
      </c>
      <c r="O13" s="34">
        <v>0</v>
      </c>
      <c r="P13" s="46">
        <v>0</v>
      </c>
      <c r="Q13" s="35">
        <f aca="true" t="shared" si="4" ref="Q13:Q26">SUM(O13*P13)</f>
        <v>0</v>
      </c>
      <c r="R13" s="47">
        <f aca="true" t="shared" si="5" ref="R13:R26">SUM(K13++N13+Q13)</f>
        <v>0</v>
      </c>
      <c r="S13" s="34">
        <v>0</v>
      </c>
      <c r="T13" s="34">
        <v>0</v>
      </c>
      <c r="U13" s="35">
        <f aca="true" t="shared" si="6" ref="U13:U26">F13+R13-S13-T13</f>
        <v>0</v>
      </c>
      <c r="V13" s="47">
        <f aca="true" t="shared" si="7" ref="V13:V26">SUM(F13-G13-H13+K13-S13)</f>
        <v>0</v>
      </c>
      <c r="W13" s="36">
        <v>1</v>
      </c>
      <c r="X13" s="35">
        <f aca="true" t="shared" si="8" ref="X13:X26">+V13*W13</f>
        <v>0</v>
      </c>
      <c r="Y13" s="34">
        <v>0</v>
      </c>
      <c r="Z13" s="37"/>
      <c r="AA13" s="38"/>
      <c r="AB13" s="39"/>
      <c r="AC13" s="35">
        <f t="shared" si="1"/>
        <v>0</v>
      </c>
      <c r="AE13" s="65"/>
    </row>
    <row r="14" spans="1:31" ht="18" customHeight="1">
      <c r="A14" s="31">
        <f aca="true" t="shared" si="9" ref="A14:A26">SUM(A13+1)</f>
        <v>3</v>
      </c>
      <c r="B14" s="32" t="s">
        <v>87</v>
      </c>
      <c r="C14" s="33"/>
      <c r="D14" s="33"/>
      <c r="E14" s="44">
        <f t="shared" si="0"/>
      </c>
      <c r="F14" s="34">
        <v>0</v>
      </c>
      <c r="G14" s="34">
        <v>0</v>
      </c>
      <c r="H14" s="34">
        <v>0</v>
      </c>
      <c r="I14" s="34">
        <v>0</v>
      </c>
      <c r="J14" s="46">
        <v>0</v>
      </c>
      <c r="K14" s="35">
        <f t="shared" si="2"/>
        <v>0</v>
      </c>
      <c r="L14" s="72">
        <v>0</v>
      </c>
      <c r="M14" s="46">
        <v>0</v>
      </c>
      <c r="N14" s="35">
        <f t="shared" si="3"/>
        <v>0</v>
      </c>
      <c r="O14" s="34">
        <v>0</v>
      </c>
      <c r="P14" s="46">
        <v>0</v>
      </c>
      <c r="Q14" s="35">
        <f t="shared" si="4"/>
        <v>0</v>
      </c>
      <c r="R14" s="47">
        <f t="shared" si="5"/>
        <v>0</v>
      </c>
      <c r="S14" s="34">
        <v>0</v>
      </c>
      <c r="T14" s="34">
        <v>0</v>
      </c>
      <c r="U14" s="35">
        <f t="shared" si="6"/>
        <v>0</v>
      </c>
      <c r="V14" s="47">
        <f t="shared" si="7"/>
        <v>0</v>
      </c>
      <c r="W14" s="36">
        <v>1</v>
      </c>
      <c r="X14" s="35">
        <f t="shared" si="8"/>
        <v>0</v>
      </c>
      <c r="Y14" s="34">
        <v>0</v>
      </c>
      <c r="Z14" s="37"/>
      <c r="AA14" s="38"/>
      <c r="AB14" s="39"/>
      <c r="AC14" s="35">
        <f t="shared" si="1"/>
        <v>0</v>
      </c>
      <c r="AE14" s="65"/>
    </row>
    <row r="15" spans="1:29" ht="18" customHeight="1">
      <c r="A15" s="31">
        <f t="shared" si="9"/>
        <v>4</v>
      </c>
      <c r="B15" s="32" t="s">
        <v>88</v>
      </c>
      <c r="C15" s="33"/>
      <c r="D15" s="33"/>
      <c r="E15" s="44">
        <f t="shared" si="0"/>
      </c>
      <c r="F15" s="34">
        <v>0</v>
      </c>
      <c r="G15" s="34">
        <v>0</v>
      </c>
      <c r="H15" s="34">
        <v>0</v>
      </c>
      <c r="I15" s="34">
        <v>0</v>
      </c>
      <c r="J15" s="46">
        <v>0</v>
      </c>
      <c r="K15" s="35">
        <f t="shared" si="2"/>
        <v>0</v>
      </c>
      <c r="L15" s="72">
        <v>0</v>
      </c>
      <c r="M15" s="46">
        <v>0</v>
      </c>
      <c r="N15" s="35">
        <f t="shared" si="3"/>
        <v>0</v>
      </c>
      <c r="O15" s="34">
        <v>0</v>
      </c>
      <c r="P15" s="46">
        <v>0</v>
      </c>
      <c r="Q15" s="35">
        <f t="shared" si="4"/>
        <v>0</v>
      </c>
      <c r="R15" s="47">
        <f t="shared" si="5"/>
        <v>0</v>
      </c>
      <c r="S15" s="34">
        <v>0</v>
      </c>
      <c r="T15" s="34">
        <v>0</v>
      </c>
      <c r="U15" s="35">
        <f t="shared" si="6"/>
        <v>0</v>
      </c>
      <c r="V15" s="47">
        <f t="shared" si="7"/>
        <v>0</v>
      </c>
      <c r="W15" s="36">
        <v>1</v>
      </c>
      <c r="X15" s="35">
        <f t="shared" si="8"/>
        <v>0</v>
      </c>
      <c r="Y15" s="34">
        <v>0</v>
      </c>
      <c r="Z15" s="37"/>
      <c r="AA15" s="38"/>
      <c r="AB15" s="39"/>
      <c r="AC15" s="35">
        <f t="shared" si="1"/>
        <v>0</v>
      </c>
    </row>
    <row r="16" spans="1:29" ht="18" customHeight="1">
      <c r="A16" s="31">
        <f t="shared" si="9"/>
        <v>5</v>
      </c>
      <c r="B16" s="32" t="s">
        <v>89</v>
      </c>
      <c r="C16" s="33"/>
      <c r="D16" s="33"/>
      <c r="E16" s="44">
        <f t="shared" si="0"/>
      </c>
      <c r="F16" s="34">
        <v>0</v>
      </c>
      <c r="G16" s="34">
        <v>0</v>
      </c>
      <c r="H16" s="34">
        <v>0</v>
      </c>
      <c r="I16" s="34">
        <v>0</v>
      </c>
      <c r="J16" s="46">
        <v>0</v>
      </c>
      <c r="K16" s="35">
        <f t="shared" si="2"/>
        <v>0</v>
      </c>
      <c r="L16" s="72">
        <v>0</v>
      </c>
      <c r="M16" s="46">
        <v>0</v>
      </c>
      <c r="N16" s="35">
        <f t="shared" si="3"/>
        <v>0</v>
      </c>
      <c r="O16" s="34">
        <v>0</v>
      </c>
      <c r="P16" s="46">
        <v>0</v>
      </c>
      <c r="Q16" s="35">
        <f t="shared" si="4"/>
        <v>0</v>
      </c>
      <c r="R16" s="47">
        <f t="shared" si="5"/>
        <v>0</v>
      </c>
      <c r="S16" s="34">
        <v>0</v>
      </c>
      <c r="T16" s="34">
        <v>0</v>
      </c>
      <c r="U16" s="35">
        <f t="shared" si="6"/>
        <v>0</v>
      </c>
      <c r="V16" s="47">
        <f t="shared" si="7"/>
        <v>0</v>
      </c>
      <c r="W16" s="36">
        <v>1</v>
      </c>
      <c r="X16" s="35">
        <f t="shared" si="8"/>
        <v>0</v>
      </c>
      <c r="Y16" s="34">
        <v>0</v>
      </c>
      <c r="Z16" s="37"/>
      <c r="AA16" s="40"/>
      <c r="AB16" s="39"/>
      <c r="AC16" s="35">
        <f t="shared" si="1"/>
        <v>0</v>
      </c>
    </row>
    <row r="17" spans="1:29" ht="18" customHeight="1">
      <c r="A17" s="31">
        <f t="shared" si="9"/>
        <v>6</v>
      </c>
      <c r="B17" s="32" t="s">
        <v>90</v>
      </c>
      <c r="C17" s="33"/>
      <c r="D17" s="33"/>
      <c r="E17" s="44">
        <f t="shared" si="0"/>
      </c>
      <c r="F17" s="34">
        <v>0</v>
      </c>
      <c r="G17" s="34">
        <v>0</v>
      </c>
      <c r="H17" s="34">
        <v>0</v>
      </c>
      <c r="I17" s="34">
        <v>0</v>
      </c>
      <c r="J17" s="46">
        <v>0</v>
      </c>
      <c r="K17" s="35">
        <f t="shared" si="2"/>
        <v>0</v>
      </c>
      <c r="L17" s="72">
        <v>0</v>
      </c>
      <c r="M17" s="46">
        <v>0</v>
      </c>
      <c r="N17" s="35">
        <f t="shared" si="3"/>
        <v>0</v>
      </c>
      <c r="O17" s="34">
        <v>0</v>
      </c>
      <c r="P17" s="46">
        <v>0</v>
      </c>
      <c r="Q17" s="35">
        <f t="shared" si="4"/>
        <v>0</v>
      </c>
      <c r="R17" s="47">
        <f t="shared" si="5"/>
        <v>0</v>
      </c>
      <c r="S17" s="34">
        <v>0</v>
      </c>
      <c r="T17" s="34">
        <v>0</v>
      </c>
      <c r="U17" s="41">
        <f t="shared" si="6"/>
        <v>0</v>
      </c>
      <c r="V17" s="47">
        <f t="shared" si="7"/>
        <v>0</v>
      </c>
      <c r="W17" s="36">
        <v>1</v>
      </c>
      <c r="X17" s="35">
        <f t="shared" si="8"/>
        <v>0</v>
      </c>
      <c r="Y17" s="34">
        <v>0</v>
      </c>
      <c r="Z17" s="37"/>
      <c r="AA17" s="38"/>
      <c r="AB17" s="39"/>
      <c r="AC17" s="35">
        <f t="shared" si="1"/>
        <v>0</v>
      </c>
    </row>
    <row r="18" spans="1:29" ht="18" customHeight="1">
      <c r="A18" s="31">
        <f t="shared" si="9"/>
        <v>7</v>
      </c>
      <c r="B18" s="32" t="s">
        <v>91</v>
      </c>
      <c r="C18" s="33"/>
      <c r="D18" s="33"/>
      <c r="E18" s="44">
        <f t="shared" si="0"/>
      </c>
      <c r="F18" s="34">
        <v>0</v>
      </c>
      <c r="G18" s="34">
        <v>0</v>
      </c>
      <c r="H18" s="34">
        <v>0</v>
      </c>
      <c r="I18" s="34">
        <v>0</v>
      </c>
      <c r="J18" s="46">
        <v>0</v>
      </c>
      <c r="K18" s="35">
        <f t="shared" si="2"/>
        <v>0</v>
      </c>
      <c r="L18" s="72">
        <v>0</v>
      </c>
      <c r="M18" s="46">
        <v>0</v>
      </c>
      <c r="N18" s="35">
        <f t="shared" si="3"/>
        <v>0</v>
      </c>
      <c r="O18" s="34">
        <v>0</v>
      </c>
      <c r="P18" s="46">
        <v>0</v>
      </c>
      <c r="Q18" s="35">
        <f t="shared" si="4"/>
        <v>0</v>
      </c>
      <c r="R18" s="47">
        <f t="shared" si="5"/>
        <v>0</v>
      </c>
      <c r="S18" s="34">
        <v>0</v>
      </c>
      <c r="T18" s="34">
        <v>0</v>
      </c>
      <c r="U18" s="41">
        <f t="shared" si="6"/>
        <v>0</v>
      </c>
      <c r="V18" s="47">
        <f t="shared" si="7"/>
        <v>0</v>
      </c>
      <c r="W18" s="36">
        <v>1</v>
      </c>
      <c r="X18" s="35">
        <f t="shared" si="8"/>
        <v>0</v>
      </c>
      <c r="Y18" s="34">
        <v>0</v>
      </c>
      <c r="Z18" s="37"/>
      <c r="AA18" s="38"/>
      <c r="AB18" s="39"/>
      <c r="AC18" s="35">
        <f t="shared" si="1"/>
        <v>0</v>
      </c>
    </row>
    <row r="19" spans="1:29" ht="18" customHeight="1">
      <c r="A19" s="31">
        <f t="shared" si="9"/>
        <v>8</v>
      </c>
      <c r="B19" s="32" t="s">
        <v>92</v>
      </c>
      <c r="C19" s="33"/>
      <c r="D19" s="33"/>
      <c r="E19" s="44">
        <f t="shared" si="0"/>
      </c>
      <c r="F19" s="34">
        <v>0</v>
      </c>
      <c r="G19" s="34">
        <v>0</v>
      </c>
      <c r="H19" s="34">
        <v>0</v>
      </c>
      <c r="I19" s="34">
        <v>0</v>
      </c>
      <c r="J19" s="46">
        <v>0</v>
      </c>
      <c r="K19" s="35">
        <f t="shared" si="2"/>
        <v>0</v>
      </c>
      <c r="L19" s="72">
        <v>0</v>
      </c>
      <c r="M19" s="46">
        <v>0</v>
      </c>
      <c r="N19" s="35">
        <f t="shared" si="3"/>
        <v>0</v>
      </c>
      <c r="O19" s="34">
        <v>0</v>
      </c>
      <c r="P19" s="46">
        <v>0</v>
      </c>
      <c r="Q19" s="35">
        <f t="shared" si="4"/>
        <v>0</v>
      </c>
      <c r="R19" s="47">
        <f t="shared" si="5"/>
        <v>0</v>
      </c>
      <c r="S19" s="34">
        <v>0</v>
      </c>
      <c r="T19" s="34">
        <v>0</v>
      </c>
      <c r="U19" s="41">
        <f t="shared" si="6"/>
        <v>0</v>
      </c>
      <c r="V19" s="47">
        <f t="shared" si="7"/>
        <v>0</v>
      </c>
      <c r="W19" s="36">
        <v>1</v>
      </c>
      <c r="X19" s="35">
        <f t="shared" si="8"/>
        <v>0</v>
      </c>
      <c r="Y19" s="34">
        <v>0</v>
      </c>
      <c r="Z19" s="37"/>
      <c r="AA19" s="38"/>
      <c r="AB19" s="39"/>
      <c r="AC19" s="35">
        <f t="shared" si="1"/>
        <v>0</v>
      </c>
    </row>
    <row r="20" spans="1:29" ht="18" customHeight="1">
      <c r="A20" s="31">
        <f t="shared" si="9"/>
        <v>9</v>
      </c>
      <c r="B20" s="32" t="s">
        <v>93</v>
      </c>
      <c r="C20" s="33"/>
      <c r="D20" s="33"/>
      <c r="E20" s="44">
        <f t="shared" si="0"/>
      </c>
      <c r="F20" s="34">
        <v>0</v>
      </c>
      <c r="G20" s="34">
        <v>0</v>
      </c>
      <c r="H20" s="34">
        <v>0</v>
      </c>
      <c r="I20" s="34">
        <v>0</v>
      </c>
      <c r="J20" s="46">
        <v>0</v>
      </c>
      <c r="K20" s="35">
        <f t="shared" si="2"/>
        <v>0</v>
      </c>
      <c r="L20" s="72">
        <v>0</v>
      </c>
      <c r="M20" s="46">
        <v>0</v>
      </c>
      <c r="N20" s="35">
        <f t="shared" si="3"/>
        <v>0</v>
      </c>
      <c r="O20" s="34">
        <v>0</v>
      </c>
      <c r="P20" s="46">
        <v>0</v>
      </c>
      <c r="Q20" s="35">
        <f t="shared" si="4"/>
        <v>0</v>
      </c>
      <c r="R20" s="47">
        <f t="shared" si="5"/>
        <v>0</v>
      </c>
      <c r="S20" s="34">
        <v>0</v>
      </c>
      <c r="T20" s="34">
        <v>0</v>
      </c>
      <c r="U20" s="41">
        <f t="shared" si="6"/>
        <v>0</v>
      </c>
      <c r="V20" s="47">
        <f t="shared" si="7"/>
        <v>0</v>
      </c>
      <c r="W20" s="36">
        <v>1</v>
      </c>
      <c r="X20" s="35">
        <f t="shared" si="8"/>
        <v>0</v>
      </c>
      <c r="Y20" s="34">
        <v>0</v>
      </c>
      <c r="Z20" s="37"/>
      <c r="AA20" s="38"/>
      <c r="AB20" s="39"/>
      <c r="AC20" s="35">
        <f t="shared" si="1"/>
        <v>0</v>
      </c>
    </row>
    <row r="21" spans="1:29" ht="18" customHeight="1">
      <c r="A21" s="31">
        <f t="shared" si="9"/>
        <v>10</v>
      </c>
      <c r="B21" s="32" t="s">
        <v>94</v>
      </c>
      <c r="C21" s="33"/>
      <c r="D21" s="33"/>
      <c r="E21" s="44">
        <f t="shared" si="0"/>
      </c>
      <c r="F21" s="34">
        <v>0</v>
      </c>
      <c r="G21" s="34">
        <v>0</v>
      </c>
      <c r="H21" s="34">
        <v>0</v>
      </c>
      <c r="I21" s="34">
        <v>0</v>
      </c>
      <c r="J21" s="46">
        <v>0</v>
      </c>
      <c r="K21" s="35">
        <f t="shared" si="2"/>
        <v>0</v>
      </c>
      <c r="L21" s="72">
        <v>0</v>
      </c>
      <c r="M21" s="46">
        <v>0</v>
      </c>
      <c r="N21" s="35">
        <f t="shared" si="3"/>
        <v>0</v>
      </c>
      <c r="O21" s="34">
        <v>0</v>
      </c>
      <c r="P21" s="46">
        <v>0</v>
      </c>
      <c r="Q21" s="35">
        <f t="shared" si="4"/>
        <v>0</v>
      </c>
      <c r="R21" s="47">
        <f t="shared" si="5"/>
        <v>0</v>
      </c>
      <c r="S21" s="34">
        <v>0</v>
      </c>
      <c r="T21" s="34">
        <v>0</v>
      </c>
      <c r="U21" s="41">
        <f t="shared" si="6"/>
        <v>0</v>
      </c>
      <c r="V21" s="47">
        <f t="shared" si="7"/>
        <v>0</v>
      </c>
      <c r="W21" s="36">
        <v>1</v>
      </c>
      <c r="X21" s="35">
        <f t="shared" si="8"/>
        <v>0</v>
      </c>
      <c r="Y21" s="34">
        <v>0</v>
      </c>
      <c r="Z21" s="37"/>
      <c r="AA21" s="38"/>
      <c r="AB21" s="39"/>
      <c r="AC21" s="35">
        <f t="shared" si="1"/>
        <v>0</v>
      </c>
    </row>
    <row r="22" spans="1:29" ht="18" customHeight="1">
      <c r="A22" s="31">
        <f t="shared" si="9"/>
        <v>11</v>
      </c>
      <c r="B22" s="32" t="s">
        <v>95</v>
      </c>
      <c r="C22" s="33"/>
      <c r="D22" s="33"/>
      <c r="E22" s="44">
        <f t="shared" si="0"/>
      </c>
      <c r="F22" s="34">
        <v>0</v>
      </c>
      <c r="G22" s="34">
        <v>0</v>
      </c>
      <c r="H22" s="34">
        <v>0</v>
      </c>
      <c r="I22" s="34">
        <v>0</v>
      </c>
      <c r="J22" s="46">
        <v>0</v>
      </c>
      <c r="K22" s="35">
        <f t="shared" si="2"/>
        <v>0</v>
      </c>
      <c r="L22" s="72">
        <v>0</v>
      </c>
      <c r="M22" s="46">
        <v>0</v>
      </c>
      <c r="N22" s="35">
        <f t="shared" si="3"/>
        <v>0</v>
      </c>
      <c r="O22" s="34">
        <v>0</v>
      </c>
      <c r="P22" s="46">
        <v>0</v>
      </c>
      <c r="Q22" s="35">
        <f t="shared" si="4"/>
        <v>0</v>
      </c>
      <c r="R22" s="47">
        <f t="shared" si="5"/>
        <v>0</v>
      </c>
      <c r="S22" s="34">
        <v>0</v>
      </c>
      <c r="T22" s="34">
        <v>0</v>
      </c>
      <c r="U22" s="41">
        <f t="shared" si="6"/>
        <v>0</v>
      </c>
      <c r="V22" s="47">
        <f t="shared" si="7"/>
        <v>0</v>
      </c>
      <c r="W22" s="36">
        <v>1</v>
      </c>
      <c r="X22" s="35">
        <f t="shared" si="8"/>
        <v>0</v>
      </c>
      <c r="Y22" s="34">
        <v>0</v>
      </c>
      <c r="Z22" s="37"/>
      <c r="AA22" s="38"/>
      <c r="AB22" s="39"/>
      <c r="AC22" s="35">
        <f t="shared" si="1"/>
        <v>0</v>
      </c>
    </row>
    <row r="23" spans="1:29" ht="18" customHeight="1">
      <c r="A23" s="31">
        <f t="shared" si="9"/>
        <v>12</v>
      </c>
      <c r="B23" s="32" t="s">
        <v>96</v>
      </c>
      <c r="C23" s="33"/>
      <c r="D23" s="33"/>
      <c r="E23" s="44">
        <f t="shared" si="0"/>
      </c>
      <c r="F23" s="34">
        <v>0</v>
      </c>
      <c r="G23" s="34">
        <v>0</v>
      </c>
      <c r="H23" s="34">
        <v>0</v>
      </c>
      <c r="I23" s="34">
        <v>0</v>
      </c>
      <c r="J23" s="46">
        <v>0</v>
      </c>
      <c r="K23" s="35">
        <f t="shared" si="2"/>
        <v>0</v>
      </c>
      <c r="L23" s="72">
        <v>0</v>
      </c>
      <c r="M23" s="46">
        <v>0</v>
      </c>
      <c r="N23" s="35">
        <f t="shared" si="3"/>
        <v>0</v>
      </c>
      <c r="O23" s="34">
        <v>0</v>
      </c>
      <c r="P23" s="46">
        <v>0</v>
      </c>
      <c r="Q23" s="35">
        <f t="shared" si="4"/>
        <v>0</v>
      </c>
      <c r="R23" s="47">
        <f t="shared" si="5"/>
        <v>0</v>
      </c>
      <c r="S23" s="34">
        <v>0</v>
      </c>
      <c r="T23" s="34">
        <v>0</v>
      </c>
      <c r="U23" s="41">
        <f t="shared" si="6"/>
        <v>0</v>
      </c>
      <c r="V23" s="47">
        <f t="shared" si="7"/>
        <v>0</v>
      </c>
      <c r="W23" s="36">
        <v>1</v>
      </c>
      <c r="X23" s="35">
        <f t="shared" si="8"/>
        <v>0</v>
      </c>
      <c r="Y23" s="34">
        <v>0</v>
      </c>
      <c r="Z23" s="37"/>
      <c r="AA23" s="38"/>
      <c r="AB23" s="39"/>
      <c r="AC23" s="35">
        <f t="shared" si="1"/>
        <v>0</v>
      </c>
    </row>
    <row r="24" spans="1:29" ht="18" customHeight="1">
      <c r="A24" s="31">
        <f t="shared" si="9"/>
        <v>13</v>
      </c>
      <c r="B24" s="32" t="s">
        <v>97</v>
      </c>
      <c r="C24" s="33"/>
      <c r="D24" s="33"/>
      <c r="E24" s="44">
        <f t="shared" si="0"/>
      </c>
      <c r="F24" s="34">
        <v>0</v>
      </c>
      <c r="G24" s="34">
        <v>0</v>
      </c>
      <c r="H24" s="34">
        <v>0</v>
      </c>
      <c r="I24" s="34">
        <v>0</v>
      </c>
      <c r="J24" s="46">
        <v>0</v>
      </c>
      <c r="K24" s="35">
        <f t="shared" si="2"/>
        <v>0</v>
      </c>
      <c r="L24" s="72">
        <v>0</v>
      </c>
      <c r="M24" s="46">
        <v>0</v>
      </c>
      <c r="N24" s="35">
        <f t="shared" si="3"/>
        <v>0</v>
      </c>
      <c r="O24" s="34">
        <v>0</v>
      </c>
      <c r="P24" s="46">
        <v>0</v>
      </c>
      <c r="Q24" s="35">
        <f t="shared" si="4"/>
        <v>0</v>
      </c>
      <c r="R24" s="47">
        <f t="shared" si="5"/>
        <v>0</v>
      </c>
      <c r="S24" s="34">
        <v>0</v>
      </c>
      <c r="T24" s="34">
        <v>0</v>
      </c>
      <c r="U24" s="35">
        <f t="shared" si="6"/>
        <v>0</v>
      </c>
      <c r="V24" s="47">
        <f t="shared" si="7"/>
        <v>0</v>
      </c>
      <c r="W24" s="36">
        <v>1</v>
      </c>
      <c r="X24" s="35">
        <f t="shared" si="8"/>
        <v>0</v>
      </c>
      <c r="Y24" s="34">
        <v>0</v>
      </c>
      <c r="Z24" s="37"/>
      <c r="AA24" s="38"/>
      <c r="AB24" s="39"/>
      <c r="AC24" s="35">
        <f t="shared" si="1"/>
        <v>0</v>
      </c>
    </row>
    <row r="25" spans="1:29" ht="18" customHeight="1">
      <c r="A25" s="31">
        <f t="shared" si="9"/>
        <v>14</v>
      </c>
      <c r="B25" s="32" t="s">
        <v>91</v>
      </c>
      <c r="C25" s="33"/>
      <c r="D25" s="33"/>
      <c r="E25" s="44">
        <f t="shared" si="0"/>
      </c>
      <c r="F25" s="34">
        <v>0</v>
      </c>
      <c r="G25" s="34">
        <v>0</v>
      </c>
      <c r="H25" s="34">
        <v>0</v>
      </c>
      <c r="I25" s="34">
        <v>0</v>
      </c>
      <c r="J25" s="46">
        <v>0</v>
      </c>
      <c r="K25" s="35">
        <f t="shared" si="2"/>
        <v>0</v>
      </c>
      <c r="L25" s="72">
        <v>0</v>
      </c>
      <c r="M25" s="46">
        <v>0</v>
      </c>
      <c r="N25" s="35">
        <f t="shared" si="3"/>
        <v>0</v>
      </c>
      <c r="O25" s="34">
        <v>0</v>
      </c>
      <c r="P25" s="46">
        <v>0</v>
      </c>
      <c r="Q25" s="35">
        <f t="shared" si="4"/>
        <v>0</v>
      </c>
      <c r="R25" s="47">
        <f t="shared" si="5"/>
        <v>0</v>
      </c>
      <c r="S25" s="34">
        <v>0</v>
      </c>
      <c r="T25" s="34">
        <v>0</v>
      </c>
      <c r="U25" s="35">
        <f t="shared" si="6"/>
        <v>0</v>
      </c>
      <c r="V25" s="47">
        <f t="shared" si="7"/>
        <v>0</v>
      </c>
      <c r="W25" s="36">
        <v>1</v>
      </c>
      <c r="X25" s="35">
        <f t="shared" si="8"/>
        <v>0</v>
      </c>
      <c r="Y25" s="34">
        <v>0</v>
      </c>
      <c r="Z25" s="37"/>
      <c r="AA25" s="38"/>
      <c r="AB25" s="39"/>
      <c r="AC25" s="35">
        <f t="shared" si="1"/>
        <v>0</v>
      </c>
    </row>
    <row r="26" spans="1:29" ht="18" customHeight="1">
      <c r="A26" s="31">
        <f t="shared" si="9"/>
        <v>15</v>
      </c>
      <c r="B26" s="104"/>
      <c r="C26" s="33"/>
      <c r="D26" s="33"/>
      <c r="E26" s="44">
        <f t="shared" si="0"/>
      </c>
      <c r="F26" s="34">
        <v>0</v>
      </c>
      <c r="G26" s="34">
        <v>0</v>
      </c>
      <c r="H26" s="34">
        <v>0</v>
      </c>
      <c r="I26" s="34">
        <v>0</v>
      </c>
      <c r="J26" s="46">
        <v>0</v>
      </c>
      <c r="K26" s="35">
        <f t="shared" si="2"/>
        <v>0</v>
      </c>
      <c r="L26" s="72">
        <v>0</v>
      </c>
      <c r="M26" s="46">
        <v>0</v>
      </c>
      <c r="N26" s="35">
        <f t="shared" si="3"/>
        <v>0</v>
      </c>
      <c r="O26" s="34">
        <v>0</v>
      </c>
      <c r="P26" s="46">
        <v>0</v>
      </c>
      <c r="Q26" s="35">
        <f t="shared" si="4"/>
        <v>0</v>
      </c>
      <c r="R26" s="47">
        <f t="shared" si="5"/>
        <v>0</v>
      </c>
      <c r="S26" s="34">
        <v>0</v>
      </c>
      <c r="T26" s="34">
        <v>0</v>
      </c>
      <c r="U26" s="35">
        <f t="shared" si="6"/>
        <v>0</v>
      </c>
      <c r="V26" s="47">
        <f t="shared" si="7"/>
        <v>0</v>
      </c>
      <c r="W26" s="36">
        <v>1</v>
      </c>
      <c r="X26" s="35">
        <f t="shared" si="8"/>
        <v>0</v>
      </c>
      <c r="Y26" s="34">
        <v>0</v>
      </c>
      <c r="Z26" s="37"/>
      <c r="AA26" s="38"/>
      <c r="AB26" s="39"/>
      <c r="AC26" s="35">
        <f t="shared" si="1"/>
        <v>0</v>
      </c>
    </row>
    <row r="27" spans="6:29" ht="18" customHeight="1">
      <c r="F27" s="30">
        <f>SUM(F12:F26)</f>
        <v>0</v>
      </c>
      <c r="G27" s="30">
        <f>SUM(G12:G26)</f>
        <v>0</v>
      </c>
      <c r="H27" s="30">
        <f>SUM(H12:H26)</f>
        <v>0</v>
      </c>
      <c r="I27" s="30">
        <f>SUM(I12:I26)</f>
        <v>0</v>
      </c>
      <c r="K27" s="30">
        <f>SUM(K12:K26)</f>
        <v>0</v>
      </c>
      <c r="L27" s="30">
        <f>SUM(L12:L26)</f>
        <v>0</v>
      </c>
      <c r="M27" s="70"/>
      <c r="N27" s="30">
        <f>SUM(N12:N26)</f>
        <v>0</v>
      </c>
      <c r="Q27" s="30">
        <f>SUM(Q12:Q26)</f>
        <v>0</v>
      </c>
      <c r="R27" s="30">
        <f>SUM(R12:R26)</f>
        <v>0</v>
      </c>
      <c r="U27" s="30">
        <f>SUM(U12:U26)</f>
        <v>0</v>
      </c>
      <c r="V27" s="30">
        <f>SUM(V12:V26)</f>
        <v>0</v>
      </c>
      <c r="X27" s="30">
        <f>SUM(X12:X26)</f>
        <v>0</v>
      </c>
      <c r="AC27" s="30">
        <f>SUM(AC12:AC26)</f>
        <v>0</v>
      </c>
    </row>
  </sheetData>
  <sheetProtection password="F2FE" sheet="1"/>
  <mergeCells count="23">
    <mergeCell ref="Y10:Y11"/>
    <mergeCell ref="Z10:Z11"/>
    <mergeCell ref="AA10:AA11"/>
    <mergeCell ref="AB10:AB11"/>
    <mergeCell ref="AC10:AC11"/>
    <mergeCell ref="S10:S11"/>
    <mergeCell ref="T10:T11"/>
    <mergeCell ref="U10:U11"/>
    <mergeCell ref="V10:V11"/>
    <mergeCell ref="W10:W11"/>
    <mergeCell ref="X10:X11"/>
    <mergeCell ref="C8:K8"/>
    <mergeCell ref="A10:B11"/>
    <mergeCell ref="C10:H10"/>
    <mergeCell ref="I10:N10"/>
    <mergeCell ref="O10:Q10"/>
    <mergeCell ref="R10:R11"/>
    <mergeCell ref="F1:K1"/>
    <mergeCell ref="O1:S1"/>
    <mergeCell ref="C3:K3"/>
    <mergeCell ref="C5:K5"/>
    <mergeCell ref="D6:F6"/>
    <mergeCell ref="C7:K7"/>
  </mergeCells>
  <printOptions horizontalCentered="1" verticalCentered="1"/>
  <pageMargins left="0.31496062992125984" right="0.31496062992125984" top="0.35433070866141736" bottom="0.35433070866141736" header="0.31496062992125984" footer="0.31496062992125984"/>
  <pageSetup fitToHeight="1" fitToWidth="1" horizontalDpi="600" verticalDpi="600" orientation="landscape" paperSize="9" scale="40" r:id="rId4"/>
  <drawing r:id="rId3"/>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AE27"/>
  <sheetViews>
    <sheetView zoomScalePageLayoutView="0" workbookViewId="0" topLeftCell="A1">
      <selection activeCell="N4" sqref="N4"/>
    </sheetView>
  </sheetViews>
  <sheetFormatPr defaultColWidth="11.421875" defaultRowHeight="12.75"/>
  <cols>
    <col min="1" max="1" width="4.00390625" style="18" bestFit="1" customWidth="1"/>
    <col min="2" max="2" width="42.00390625" style="0" customWidth="1"/>
    <col min="4" max="4" width="5.421875" style="0" bestFit="1" customWidth="1"/>
    <col min="5" max="5" width="5.140625" style="0" bestFit="1" customWidth="1"/>
    <col min="10" max="10" width="7.8515625" style="0" customWidth="1"/>
    <col min="13" max="13" width="6.8515625" style="0" bestFit="1" customWidth="1"/>
    <col min="16" max="16" width="8.00390625" style="0" customWidth="1"/>
    <col min="19" max="20" width="12.57421875" style="0" customWidth="1"/>
    <col min="23" max="23" width="12.8515625" style="0" customWidth="1"/>
    <col min="25" max="25" width="12.7109375" style="0" customWidth="1"/>
    <col min="26" max="26" width="17.421875" style="0" customWidth="1"/>
    <col min="28" max="28" width="35.00390625" style="0" customWidth="1"/>
  </cols>
  <sheetData>
    <row r="1" spans="1:29" ht="18">
      <c r="A1" s="20"/>
      <c r="B1" s="21"/>
      <c r="C1" s="21"/>
      <c r="D1" s="21"/>
      <c r="E1" s="21"/>
      <c r="F1" s="120" t="s">
        <v>47</v>
      </c>
      <c r="G1" s="120"/>
      <c r="H1" s="120"/>
      <c r="I1" s="120"/>
      <c r="J1" s="120"/>
      <c r="K1" s="120"/>
      <c r="L1" s="69"/>
      <c r="M1" s="69"/>
      <c r="N1" s="69"/>
      <c r="O1" s="121" t="str">
        <f>EXPEDIENTE!D3</f>
        <v>2018-05-44-0000</v>
      </c>
      <c r="P1" s="122"/>
      <c r="Q1" s="122"/>
      <c r="R1" s="122"/>
      <c r="S1" s="122"/>
      <c r="T1" s="21"/>
      <c r="U1" s="21"/>
      <c r="V1" s="21"/>
      <c r="W1" s="21"/>
      <c r="X1" s="21"/>
      <c r="Y1" s="21"/>
      <c r="Z1" s="21"/>
      <c r="AA1" s="21"/>
      <c r="AB1" s="21"/>
      <c r="AC1" s="21"/>
    </row>
    <row r="2" spans="1:29" ht="12.75">
      <c r="A2" s="20"/>
      <c r="B2" s="21"/>
      <c r="C2" s="24"/>
      <c r="D2" s="24"/>
      <c r="E2" s="24"/>
      <c r="F2" s="24"/>
      <c r="G2" s="24"/>
      <c r="H2" s="24"/>
      <c r="I2" s="24"/>
      <c r="J2" s="24"/>
      <c r="K2" s="24"/>
      <c r="L2" s="24"/>
      <c r="M2" s="24"/>
      <c r="N2" s="24"/>
      <c r="O2" s="21"/>
      <c r="P2" s="21"/>
      <c r="Q2" s="21"/>
      <c r="R2" s="21"/>
      <c r="S2" s="21"/>
      <c r="T2" s="21"/>
      <c r="U2" s="21"/>
      <c r="V2" s="21"/>
      <c r="W2" s="21"/>
      <c r="X2" s="21"/>
      <c r="Y2" s="21"/>
      <c r="Z2" s="21"/>
      <c r="AA2" s="21"/>
      <c r="AB2" s="21"/>
      <c r="AC2" s="21"/>
    </row>
    <row r="3" spans="1:29" ht="15">
      <c r="A3" s="20"/>
      <c r="B3" s="23" t="s">
        <v>48</v>
      </c>
      <c r="C3" s="123">
        <f>IF(EXPEDIENTE!D7="","",EXPEDIENTE!D7)</f>
      </c>
      <c r="D3" s="123"/>
      <c r="E3" s="123"/>
      <c r="F3" s="123"/>
      <c r="G3" s="123"/>
      <c r="H3" s="123"/>
      <c r="I3" s="123"/>
      <c r="J3" s="123"/>
      <c r="K3" s="123"/>
      <c r="L3" s="81"/>
      <c r="M3" s="21"/>
      <c r="N3" s="21"/>
      <c r="O3" s="21"/>
      <c r="P3" s="21"/>
      <c r="Q3" s="21"/>
      <c r="R3" s="21"/>
      <c r="S3" s="21"/>
      <c r="T3" s="21"/>
      <c r="U3" s="21"/>
      <c r="V3" s="21"/>
      <c r="W3" s="21"/>
      <c r="X3" s="21"/>
      <c r="Y3" s="21"/>
      <c r="Z3" s="21"/>
      <c r="AA3" s="21"/>
      <c r="AB3" s="21"/>
      <c r="AC3" s="21"/>
    </row>
    <row r="4" spans="1:29" ht="15">
      <c r="A4" s="20"/>
      <c r="B4" s="23" t="s">
        <v>12</v>
      </c>
      <c r="C4" s="82">
        <f>IF(EXPEDIENTE!D8="","",EXPEDIENTE!D8)</f>
      </c>
      <c r="D4" s="83"/>
      <c r="E4" s="83"/>
      <c r="F4" s="83"/>
      <c r="G4" s="83"/>
      <c r="H4" s="83"/>
      <c r="I4" s="83"/>
      <c r="J4" s="83"/>
      <c r="K4" s="83"/>
      <c r="L4" s="25"/>
      <c r="M4" s="26"/>
      <c r="N4" s="26"/>
      <c r="O4" s="20"/>
      <c r="P4" s="20"/>
      <c r="Q4" s="20"/>
      <c r="R4" s="20"/>
      <c r="S4" s="20"/>
      <c r="T4" s="21"/>
      <c r="U4" s="21"/>
      <c r="V4" s="21"/>
      <c r="W4" s="21"/>
      <c r="X4" s="21"/>
      <c r="Y4" s="21"/>
      <c r="Z4" s="21"/>
      <c r="AA4" s="21"/>
      <c r="AB4" s="21"/>
      <c r="AC4" s="21"/>
    </row>
    <row r="5" spans="1:29" ht="15">
      <c r="A5" s="20"/>
      <c r="B5" s="23" t="s">
        <v>58</v>
      </c>
      <c r="C5" s="123" t="str">
        <f>EXPEDIENTE!D9</f>
        <v>UNIDADES DE APOYO CEE</v>
      </c>
      <c r="D5" s="123"/>
      <c r="E5" s="123"/>
      <c r="F5" s="123"/>
      <c r="G5" s="123"/>
      <c r="H5" s="123"/>
      <c r="I5" s="123"/>
      <c r="J5" s="123"/>
      <c r="K5" s="123"/>
      <c r="L5" s="86"/>
      <c r="M5" s="24"/>
      <c r="N5" s="24"/>
      <c r="O5" s="21"/>
      <c r="P5" s="21"/>
      <c r="Q5" s="21"/>
      <c r="R5" s="21"/>
      <c r="S5" s="21"/>
      <c r="T5" s="21"/>
      <c r="U5" s="21"/>
      <c r="V5" s="21"/>
      <c r="W5" s="21"/>
      <c r="X5" s="21"/>
      <c r="Y5" s="21"/>
      <c r="Z5" s="21"/>
      <c r="AA5" s="21"/>
      <c r="AB5" s="21"/>
      <c r="AC5" s="21"/>
    </row>
    <row r="6" spans="1:29" ht="15">
      <c r="A6" s="20"/>
      <c r="B6" s="22" t="s">
        <v>59</v>
      </c>
      <c r="C6" s="76"/>
      <c r="D6" s="124">
        <f>SUM(X27)</f>
        <v>0</v>
      </c>
      <c r="E6" s="125"/>
      <c r="F6" s="126"/>
      <c r="G6" s="26"/>
      <c r="H6" s="26"/>
      <c r="I6" s="26"/>
      <c r="J6" s="26"/>
      <c r="K6" s="85"/>
      <c r="L6" s="83"/>
      <c r="M6" s="83"/>
      <c r="N6" s="83"/>
      <c r="O6" s="81"/>
      <c r="P6" s="21"/>
      <c r="Q6" s="21"/>
      <c r="R6" s="21"/>
      <c r="S6" s="21"/>
      <c r="T6" s="21"/>
      <c r="U6" s="21"/>
      <c r="V6" s="21"/>
      <c r="W6" s="21"/>
      <c r="X6" s="21"/>
      <c r="Y6" s="21"/>
      <c r="Z6" s="21"/>
      <c r="AA6" s="21"/>
      <c r="AB6" s="21"/>
      <c r="AC6" s="21"/>
    </row>
    <row r="7" spans="1:29" ht="15">
      <c r="A7" s="27"/>
      <c r="B7" s="28" t="s">
        <v>98</v>
      </c>
      <c r="C7" s="123">
        <f>IF('Personal Contratado'!C17="","",'Personal Contratado'!C17)</f>
      </c>
      <c r="D7" s="123"/>
      <c r="E7" s="123"/>
      <c r="F7" s="123"/>
      <c r="G7" s="123"/>
      <c r="H7" s="123"/>
      <c r="I7" s="123"/>
      <c r="J7" s="123"/>
      <c r="K7" s="130"/>
      <c r="L7" s="83"/>
      <c r="M7" s="83"/>
      <c r="N7" s="83"/>
      <c r="O7" s="86"/>
      <c r="P7" s="24"/>
      <c r="Q7" s="24"/>
      <c r="R7" s="24"/>
      <c r="S7" s="24"/>
      <c r="T7" s="24"/>
      <c r="U7" s="24"/>
      <c r="V7" s="24"/>
      <c r="W7" s="24"/>
      <c r="X7" s="24"/>
      <c r="Y7" s="24"/>
      <c r="Z7" s="24"/>
      <c r="AA7" s="24"/>
      <c r="AB7" s="24"/>
      <c r="AC7" s="24"/>
    </row>
    <row r="8" spans="1:29" ht="15">
      <c r="A8" s="27"/>
      <c r="B8" s="28" t="s">
        <v>99</v>
      </c>
      <c r="C8" s="123">
        <f>IF('Personal Contratado'!C17="","",'Personal Contratado'!C17)</f>
      </c>
      <c r="D8" s="123"/>
      <c r="E8" s="123"/>
      <c r="F8" s="123"/>
      <c r="G8" s="123"/>
      <c r="H8" s="123"/>
      <c r="I8" s="123"/>
      <c r="J8" s="123"/>
      <c r="K8" s="130"/>
      <c r="L8" s="83"/>
      <c r="M8" s="83"/>
      <c r="N8" s="83"/>
      <c r="O8" s="86"/>
      <c r="P8" s="24"/>
      <c r="Q8" s="24"/>
      <c r="R8" s="24"/>
      <c r="S8" s="24"/>
      <c r="T8" s="24"/>
      <c r="U8" s="24"/>
      <c r="V8" s="24"/>
      <c r="W8" s="24"/>
      <c r="X8" s="24"/>
      <c r="Y8" s="24"/>
      <c r="Z8" s="24"/>
      <c r="AA8" s="24"/>
      <c r="AB8" s="24"/>
      <c r="AC8" s="24"/>
    </row>
    <row r="9" spans="1:29" ht="12.75">
      <c r="A9" s="27"/>
      <c r="B9" s="24"/>
      <c r="C9" s="84"/>
      <c r="D9" s="84"/>
      <c r="E9" s="84"/>
      <c r="F9" s="84"/>
      <c r="G9" s="84"/>
      <c r="H9" s="84"/>
      <c r="I9" s="84"/>
      <c r="J9" s="84"/>
      <c r="K9" s="84"/>
      <c r="L9" s="84"/>
      <c r="M9" s="84"/>
      <c r="N9" s="84"/>
      <c r="O9" s="24"/>
      <c r="P9" s="24"/>
      <c r="Q9" s="24"/>
      <c r="R9" s="24"/>
      <c r="S9" s="24"/>
      <c r="T9" s="24"/>
      <c r="U9" s="24"/>
      <c r="V9" s="24"/>
      <c r="W9" s="24"/>
      <c r="X9" s="24"/>
      <c r="Y9" s="24"/>
      <c r="Z9" s="24"/>
      <c r="AA9" s="24"/>
      <c r="AB9" s="24"/>
      <c r="AC9" s="24"/>
    </row>
    <row r="10" spans="1:29" s="29" customFormat="1" ht="29.25" customHeight="1">
      <c r="A10" s="119" t="s">
        <v>46</v>
      </c>
      <c r="B10" s="119"/>
      <c r="C10" s="119" t="s">
        <v>43</v>
      </c>
      <c r="D10" s="119"/>
      <c r="E10" s="119"/>
      <c r="F10" s="119"/>
      <c r="G10" s="119"/>
      <c r="H10" s="119"/>
      <c r="I10" s="127" t="s">
        <v>66</v>
      </c>
      <c r="J10" s="128"/>
      <c r="K10" s="128"/>
      <c r="L10" s="128"/>
      <c r="M10" s="128"/>
      <c r="N10" s="129"/>
      <c r="O10" s="119" t="s">
        <v>52</v>
      </c>
      <c r="P10" s="119"/>
      <c r="Q10" s="119"/>
      <c r="R10" s="119" t="s">
        <v>3</v>
      </c>
      <c r="S10" s="119" t="s">
        <v>9</v>
      </c>
      <c r="T10" s="119" t="s">
        <v>7</v>
      </c>
      <c r="U10" s="119" t="s">
        <v>21</v>
      </c>
      <c r="V10" s="119" t="s">
        <v>38</v>
      </c>
      <c r="W10" s="119" t="s">
        <v>5</v>
      </c>
      <c r="X10" s="119" t="s">
        <v>39</v>
      </c>
      <c r="Y10" s="119" t="s">
        <v>8</v>
      </c>
      <c r="Z10" s="119" t="s">
        <v>22</v>
      </c>
      <c r="AA10" s="119" t="s">
        <v>4</v>
      </c>
      <c r="AB10" s="119" t="s">
        <v>0</v>
      </c>
      <c r="AC10" s="119" t="s">
        <v>49</v>
      </c>
    </row>
    <row r="11" spans="1:29" s="29" customFormat="1" ht="48">
      <c r="A11" s="119"/>
      <c r="B11" s="119"/>
      <c r="C11" s="75" t="s">
        <v>6</v>
      </c>
      <c r="D11" s="52" t="s">
        <v>42</v>
      </c>
      <c r="E11" s="52" t="s">
        <v>41</v>
      </c>
      <c r="F11" s="75" t="s">
        <v>44</v>
      </c>
      <c r="G11" s="75" t="s">
        <v>79</v>
      </c>
      <c r="H11" s="75" t="s">
        <v>45</v>
      </c>
      <c r="I11" s="75" t="s">
        <v>81</v>
      </c>
      <c r="J11" s="75" t="s">
        <v>40</v>
      </c>
      <c r="K11" s="75" t="s">
        <v>37</v>
      </c>
      <c r="L11" s="75" t="s">
        <v>82</v>
      </c>
      <c r="M11" s="75" t="s">
        <v>40</v>
      </c>
      <c r="N11" s="75" t="s">
        <v>37</v>
      </c>
      <c r="O11" s="75" t="s">
        <v>51</v>
      </c>
      <c r="P11" s="75" t="s">
        <v>40</v>
      </c>
      <c r="Q11" s="75" t="s">
        <v>37</v>
      </c>
      <c r="R11" s="119"/>
      <c r="S11" s="119"/>
      <c r="T11" s="119"/>
      <c r="U11" s="119"/>
      <c r="V11" s="119"/>
      <c r="W11" s="119"/>
      <c r="X11" s="119"/>
      <c r="Y11" s="119"/>
      <c r="Z11" s="119"/>
      <c r="AA11" s="119"/>
      <c r="AB11" s="119"/>
      <c r="AC11" s="119"/>
    </row>
    <row r="12" spans="1:31" ht="18" customHeight="1">
      <c r="A12" s="42">
        <v>1</v>
      </c>
      <c r="B12" s="43" t="s">
        <v>85</v>
      </c>
      <c r="C12" s="44"/>
      <c r="D12" s="44"/>
      <c r="E12" s="44">
        <f aca="true" t="shared" si="0" ref="E12:E26">IF(C12="","",SUM(C12-D12))</f>
      </c>
      <c r="F12" s="45">
        <v>0</v>
      </c>
      <c r="G12" s="45">
        <v>0</v>
      </c>
      <c r="H12" s="45">
        <v>0</v>
      </c>
      <c r="I12" s="45">
        <v>0</v>
      </c>
      <c r="J12" s="46">
        <v>0</v>
      </c>
      <c r="K12" s="47">
        <f>SUM(I12*J12)</f>
        <v>0</v>
      </c>
      <c r="L12" s="71">
        <v>0</v>
      </c>
      <c r="M12" s="46">
        <v>0</v>
      </c>
      <c r="N12" s="47">
        <f>SUM(L12*M12)</f>
        <v>0</v>
      </c>
      <c r="O12" s="45">
        <v>0</v>
      </c>
      <c r="P12" s="46">
        <v>0</v>
      </c>
      <c r="Q12" s="47">
        <f>SUM(O12*P12)</f>
        <v>0</v>
      </c>
      <c r="R12" s="47">
        <f>SUM(K12++N12+Q12)</f>
        <v>0</v>
      </c>
      <c r="S12" s="45">
        <v>0</v>
      </c>
      <c r="T12" s="45">
        <v>0</v>
      </c>
      <c r="U12" s="47">
        <f>F12+R12-S12-T12</f>
        <v>0</v>
      </c>
      <c r="V12" s="47">
        <f>SUM(F12-G12-H12+K12-S12)</f>
        <v>0</v>
      </c>
      <c r="W12" s="36">
        <v>1</v>
      </c>
      <c r="X12" s="47">
        <f>+V12*W12</f>
        <v>0</v>
      </c>
      <c r="Y12" s="34">
        <v>0</v>
      </c>
      <c r="Z12" s="48"/>
      <c r="AA12" s="49"/>
      <c r="AB12" s="50"/>
      <c r="AC12" s="47">
        <f aca="true" t="shared" si="1" ref="AC12:AC26">SUM(U12-X12)</f>
        <v>0</v>
      </c>
      <c r="AE12" s="65"/>
    </row>
    <row r="13" spans="1:31" ht="18" customHeight="1">
      <c r="A13" s="31">
        <f>SUM(A12+1)</f>
        <v>2</v>
      </c>
      <c r="B13" s="32" t="s">
        <v>86</v>
      </c>
      <c r="C13" s="33"/>
      <c r="D13" s="33"/>
      <c r="E13" s="44">
        <f t="shared" si="0"/>
      </c>
      <c r="F13" s="34">
        <v>0</v>
      </c>
      <c r="G13" s="34">
        <v>0</v>
      </c>
      <c r="H13" s="34">
        <v>0</v>
      </c>
      <c r="I13" s="34">
        <v>0</v>
      </c>
      <c r="J13" s="46">
        <v>0</v>
      </c>
      <c r="K13" s="35">
        <f aca="true" t="shared" si="2" ref="K13:K26">SUM(I13*J13)</f>
        <v>0</v>
      </c>
      <c r="L13" s="72">
        <v>0</v>
      </c>
      <c r="M13" s="46">
        <v>0</v>
      </c>
      <c r="N13" s="35">
        <f aca="true" t="shared" si="3" ref="N13:N26">SUM(L13*M13)</f>
        <v>0</v>
      </c>
      <c r="O13" s="34">
        <v>0</v>
      </c>
      <c r="P13" s="46">
        <v>0</v>
      </c>
      <c r="Q13" s="35">
        <f aca="true" t="shared" si="4" ref="Q13:Q26">SUM(O13*P13)</f>
        <v>0</v>
      </c>
      <c r="R13" s="47">
        <f aca="true" t="shared" si="5" ref="R13:R26">SUM(K13++N13+Q13)</f>
        <v>0</v>
      </c>
      <c r="S13" s="34">
        <v>0</v>
      </c>
      <c r="T13" s="34">
        <v>0</v>
      </c>
      <c r="U13" s="35">
        <f aca="true" t="shared" si="6" ref="U13:U26">F13+R13-S13-T13</f>
        <v>0</v>
      </c>
      <c r="V13" s="47">
        <f aca="true" t="shared" si="7" ref="V13:V26">SUM(F13-G13-H13+K13-S13)</f>
        <v>0</v>
      </c>
      <c r="W13" s="36">
        <v>1</v>
      </c>
      <c r="X13" s="35">
        <f aca="true" t="shared" si="8" ref="X13:X26">+V13*W13</f>
        <v>0</v>
      </c>
      <c r="Y13" s="34">
        <v>0</v>
      </c>
      <c r="Z13" s="37"/>
      <c r="AA13" s="38"/>
      <c r="AB13" s="39"/>
      <c r="AC13" s="35">
        <f t="shared" si="1"/>
        <v>0</v>
      </c>
      <c r="AE13" s="65"/>
    </row>
    <row r="14" spans="1:31" ht="18" customHeight="1">
      <c r="A14" s="31">
        <f aca="true" t="shared" si="9" ref="A14:A26">SUM(A13+1)</f>
        <v>3</v>
      </c>
      <c r="B14" s="32" t="s">
        <v>87</v>
      </c>
      <c r="C14" s="33"/>
      <c r="D14" s="33"/>
      <c r="E14" s="44">
        <f t="shared" si="0"/>
      </c>
      <c r="F14" s="34">
        <v>0</v>
      </c>
      <c r="G14" s="34">
        <v>0</v>
      </c>
      <c r="H14" s="34">
        <v>0</v>
      </c>
      <c r="I14" s="34">
        <v>0</v>
      </c>
      <c r="J14" s="46">
        <v>0</v>
      </c>
      <c r="K14" s="35">
        <f t="shared" si="2"/>
        <v>0</v>
      </c>
      <c r="L14" s="72">
        <v>0</v>
      </c>
      <c r="M14" s="46">
        <v>0</v>
      </c>
      <c r="N14" s="35">
        <f t="shared" si="3"/>
        <v>0</v>
      </c>
      <c r="O14" s="34">
        <v>0</v>
      </c>
      <c r="P14" s="46">
        <v>0</v>
      </c>
      <c r="Q14" s="35">
        <f t="shared" si="4"/>
        <v>0</v>
      </c>
      <c r="R14" s="47">
        <f t="shared" si="5"/>
        <v>0</v>
      </c>
      <c r="S14" s="34">
        <v>0</v>
      </c>
      <c r="T14" s="34">
        <v>0</v>
      </c>
      <c r="U14" s="35">
        <f t="shared" si="6"/>
        <v>0</v>
      </c>
      <c r="V14" s="47">
        <f t="shared" si="7"/>
        <v>0</v>
      </c>
      <c r="W14" s="36">
        <v>1</v>
      </c>
      <c r="X14" s="35">
        <f t="shared" si="8"/>
        <v>0</v>
      </c>
      <c r="Y14" s="34">
        <v>0</v>
      </c>
      <c r="Z14" s="37"/>
      <c r="AA14" s="38"/>
      <c r="AB14" s="39"/>
      <c r="AC14" s="35">
        <f t="shared" si="1"/>
        <v>0</v>
      </c>
      <c r="AE14" s="65"/>
    </row>
    <row r="15" spans="1:29" ht="18" customHeight="1">
      <c r="A15" s="31">
        <f t="shared" si="9"/>
        <v>4</v>
      </c>
      <c r="B15" s="32" t="s">
        <v>88</v>
      </c>
      <c r="C15" s="33"/>
      <c r="D15" s="33"/>
      <c r="E15" s="44">
        <f t="shared" si="0"/>
      </c>
      <c r="F15" s="34">
        <v>0</v>
      </c>
      <c r="G15" s="34">
        <v>0</v>
      </c>
      <c r="H15" s="34">
        <v>0</v>
      </c>
      <c r="I15" s="34">
        <v>0</v>
      </c>
      <c r="J15" s="46">
        <v>0</v>
      </c>
      <c r="K15" s="35">
        <f t="shared" si="2"/>
        <v>0</v>
      </c>
      <c r="L15" s="72">
        <v>0</v>
      </c>
      <c r="M15" s="46">
        <v>0</v>
      </c>
      <c r="N15" s="35">
        <f t="shared" si="3"/>
        <v>0</v>
      </c>
      <c r="O15" s="34">
        <v>0</v>
      </c>
      <c r="P15" s="46">
        <v>0</v>
      </c>
      <c r="Q15" s="35">
        <f t="shared" si="4"/>
        <v>0</v>
      </c>
      <c r="R15" s="47">
        <f t="shared" si="5"/>
        <v>0</v>
      </c>
      <c r="S15" s="34">
        <v>0</v>
      </c>
      <c r="T15" s="34">
        <v>0</v>
      </c>
      <c r="U15" s="35">
        <f t="shared" si="6"/>
        <v>0</v>
      </c>
      <c r="V15" s="47">
        <f t="shared" si="7"/>
        <v>0</v>
      </c>
      <c r="W15" s="36">
        <v>1</v>
      </c>
      <c r="X15" s="35">
        <f t="shared" si="8"/>
        <v>0</v>
      </c>
      <c r="Y15" s="34">
        <v>0</v>
      </c>
      <c r="Z15" s="37"/>
      <c r="AA15" s="38"/>
      <c r="AB15" s="39"/>
      <c r="AC15" s="35">
        <f t="shared" si="1"/>
        <v>0</v>
      </c>
    </row>
    <row r="16" spans="1:29" ht="18" customHeight="1">
      <c r="A16" s="31">
        <f t="shared" si="9"/>
        <v>5</v>
      </c>
      <c r="B16" s="32" t="s">
        <v>89</v>
      </c>
      <c r="C16" s="33"/>
      <c r="D16" s="33"/>
      <c r="E16" s="44">
        <f t="shared" si="0"/>
      </c>
      <c r="F16" s="34">
        <v>0</v>
      </c>
      <c r="G16" s="34">
        <v>0</v>
      </c>
      <c r="H16" s="34">
        <v>0</v>
      </c>
      <c r="I16" s="34">
        <v>0</v>
      </c>
      <c r="J16" s="46">
        <v>0</v>
      </c>
      <c r="K16" s="35">
        <f t="shared" si="2"/>
        <v>0</v>
      </c>
      <c r="L16" s="72">
        <v>0</v>
      </c>
      <c r="M16" s="46">
        <v>0</v>
      </c>
      <c r="N16" s="35">
        <f t="shared" si="3"/>
        <v>0</v>
      </c>
      <c r="O16" s="34">
        <v>0</v>
      </c>
      <c r="P16" s="46">
        <v>0</v>
      </c>
      <c r="Q16" s="35">
        <f t="shared" si="4"/>
        <v>0</v>
      </c>
      <c r="R16" s="47">
        <f t="shared" si="5"/>
        <v>0</v>
      </c>
      <c r="S16" s="34">
        <v>0</v>
      </c>
      <c r="T16" s="34">
        <v>0</v>
      </c>
      <c r="U16" s="35">
        <f t="shared" si="6"/>
        <v>0</v>
      </c>
      <c r="V16" s="47">
        <f t="shared" si="7"/>
        <v>0</v>
      </c>
      <c r="W16" s="36">
        <v>1</v>
      </c>
      <c r="X16" s="35">
        <f t="shared" si="8"/>
        <v>0</v>
      </c>
      <c r="Y16" s="34">
        <v>0</v>
      </c>
      <c r="Z16" s="37"/>
      <c r="AA16" s="40"/>
      <c r="AB16" s="39"/>
      <c r="AC16" s="35">
        <f t="shared" si="1"/>
        <v>0</v>
      </c>
    </row>
    <row r="17" spans="1:29" ht="18" customHeight="1">
      <c r="A17" s="31">
        <f t="shared" si="9"/>
        <v>6</v>
      </c>
      <c r="B17" s="32" t="s">
        <v>90</v>
      </c>
      <c r="C17" s="33"/>
      <c r="D17" s="33"/>
      <c r="E17" s="44">
        <f t="shared" si="0"/>
      </c>
      <c r="F17" s="34">
        <v>0</v>
      </c>
      <c r="G17" s="34">
        <v>0</v>
      </c>
      <c r="H17" s="34">
        <v>0</v>
      </c>
      <c r="I17" s="34">
        <v>0</v>
      </c>
      <c r="J17" s="46">
        <v>0</v>
      </c>
      <c r="K17" s="35">
        <f t="shared" si="2"/>
        <v>0</v>
      </c>
      <c r="L17" s="72">
        <v>0</v>
      </c>
      <c r="M17" s="46">
        <v>0</v>
      </c>
      <c r="N17" s="35">
        <f t="shared" si="3"/>
        <v>0</v>
      </c>
      <c r="O17" s="34">
        <v>0</v>
      </c>
      <c r="P17" s="46">
        <v>0</v>
      </c>
      <c r="Q17" s="35">
        <f t="shared" si="4"/>
        <v>0</v>
      </c>
      <c r="R17" s="47">
        <f t="shared" si="5"/>
        <v>0</v>
      </c>
      <c r="S17" s="34">
        <v>0</v>
      </c>
      <c r="T17" s="34">
        <v>0</v>
      </c>
      <c r="U17" s="41">
        <f t="shared" si="6"/>
        <v>0</v>
      </c>
      <c r="V17" s="47">
        <f t="shared" si="7"/>
        <v>0</v>
      </c>
      <c r="W17" s="36">
        <v>1</v>
      </c>
      <c r="X17" s="35">
        <f t="shared" si="8"/>
        <v>0</v>
      </c>
      <c r="Y17" s="34">
        <v>0</v>
      </c>
      <c r="Z17" s="37"/>
      <c r="AA17" s="38"/>
      <c r="AB17" s="39"/>
      <c r="AC17" s="35">
        <f t="shared" si="1"/>
        <v>0</v>
      </c>
    </row>
    <row r="18" spans="1:29" ht="18" customHeight="1">
      <c r="A18" s="31">
        <f t="shared" si="9"/>
        <v>7</v>
      </c>
      <c r="B18" s="32" t="s">
        <v>91</v>
      </c>
      <c r="C18" s="33"/>
      <c r="D18" s="33"/>
      <c r="E18" s="44">
        <f t="shared" si="0"/>
      </c>
      <c r="F18" s="34">
        <v>0</v>
      </c>
      <c r="G18" s="34">
        <v>0</v>
      </c>
      <c r="H18" s="34">
        <v>0</v>
      </c>
      <c r="I18" s="34">
        <v>0</v>
      </c>
      <c r="J18" s="46">
        <v>0</v>
      </c>
      <c r="K18" s="35">
        <f t="shared" si="2"/>
        <v>0</v>
      </c>
      <c r="L18" s="72">
        <v>0</v>
      </c>
      <c r="M18" s="46">
        <v>0</v>
      </c>
      <c r="N18" s="35">
        <f t="shared" si="3"/>
        <v>0</v>
      </c>
      <c r="O18" s="34">
        <v>0</v>
      </c>
      <c r="P18" s="46">
        <v>0</v>
      </c>
      <c r="Q18" s="35">
        <f t="shared" si="4"/>
        <v>0</v>
      </c>
      <c r="R18" s="47">
        <f t="shared" si="5"/>
        <v>0</v>
      </c>
      <c r="S18" s="34">
        <v>0</v>
      </c>
      <c r="T18" s="34">
        <v>0</v>
      </c>
      <c r="U18" s="41">
        <f t="shared" si="6"/>
        <v>0</v>
      </c>
      <c r="V18" s="47">
        <f t="shared" si="7"/>
        <v>0</v>
      </c>
      <c r="W18" s="36">
        <v>1</v>
      </c>
      <c r="X18" s="35">
        <f t="shared" si="8"/>
        <v>0</v>
      </c>
      <c r="Y18" s="34">
        <v>0</v>
      </c>
      <c r="Z18" s="37"/>
      <c r="AA18" s="38"/>
      <c r="AB18" s="39"/>
      <c r="AC18" s="35">
        <f t="shared" si="1"/>
        <v>0</v>
      </c>
    </row>
    <row r="19" spans="1:29" ht="18" customHeight="1">
      <c r="A19" s="31">
        <f t="shared" si="9"/>
        <v>8</v>
      </c>
      <c r="B19" s="32" t="s">
        <v>92</v>
      </c>
      <c r="C19" s="33"/>
      <c r="D19" s="33"/>
      <c r="E19" s="44">
        <f t="shared" si="0"/>
      </c>
      <c r="F19" s="34">
        <v>0</v>
      </c>
      <c r="G19" s="34">
        <v>0</v>
      </c>
      <c r="H19" s="34">
        <v>0</v>
      </c>
      <c r="I19" s="34">
        <v>0</v>
      </c>
      <c r="J19" s="46">
        <v>0</v>
      </c>
      <c r="K19" s="35">
        <f t="shared" si="2"/>
        <v>0</v>
      </c>
      <c r="L19" s="72">
        <v>0</v>
      </c>
      <c r="M19" s="46">
        <v>0</v>
      </c>
      <c r="N19" s="35">
        <f t="shared" si="3"/>
        <v>0</v>
      </c>
      <c r="O19" s="34">
        <v>0</v>
      </c>
      <c r="P19" s="46">
        <v>0</v>
      </c>
      <c r="Q19" s="35">
        <f t="shared" si="4"/>
        <v>0</v>
      </c>
      <c r="R19" s="47">
        <f t="shared" si="5"/>
        <v>0</v>
      </c>
      <c r="S19" s="34">
        <v>0</v>
      </c>
      <c r="T19" s="34">
        <v>0</v>
      </c>
      <c r="U19" s="41">
        <f t="shared" si="6"/>
        <v>0</v>
      </c>
      <c r="V19" s="47">
        <f t="shared" si="7"/>
        <v>0</v>
      </c>
      <c r="W19" s="36">
        <v>1</v>
      </c>
      <c r="X19" s="35">
        <f t="shared" si="8"/>
        <v>0</v>
      </c>
      <c r="Y19" s="34">
        <v>0</v>
      </c>
      <c r="Z19" s="37"/>
      <c r="AA19" s="38"/>
      <c r="AB19" s="39"/>
      <c r="AC19" s="35">
        <f t="shared" si="1"/>
        <v>0</v>
      </c>
    </row>
    <row r="20" spans="1:29" ht="18" customHeight="1">
      <c r="A20" s="31">
        <f t="shared" si="9"/>
        <v>9</v>
      </c>
      <c r="B20" s="32" t="s">
        <v>93</v>
      </c>
      <c r="C20" s="33"/>
      <c r="D20" s="33"/>
      <c r="E20" s="44">
        <f t="shared" si="0"/>
      </c>
      <c r="F20" s="34">
        <v>0</v>
      </c>
      <c r="G20" s="34">
        <v>0</v>
      </c>
      <c r="H20" s="34">
        <v>0</v>
      </c>
      <c r="I20" s="34">
        <v>0</v>
      </c>
      <c r="J20" s="46">
        <v>0</v>
      </c>
      <c r="K20" s="35">
        <f t="shared" si="2"/>
        <v>0</v>
      </c>
      <c r="L20" s="72">
        <v>0</v>
      </c>
      <c r="M20" s="46">
        <v>0</v>
      </c>
      <c r="N20" s="35">
        <f t="shared" si="3"/>
        <v>0</v>
      </c>
      <c r="O20" s="34">
        <v>0</v>
      </c>
      <c r="P20" s="46">
        <v>0</v>
      </c>
      <c r="Q20" s="35">
        <f t="shared" si="4"/>
        <v>0</v>
      </c>
      <c r="R20" s="47">
        <f t="shared" si="5"/>
        <v>0</v>
      </c>
      <c r="S20" s="34">
        <v>0</v>
      </c>
      <c r="T20" s="34">
        <v>0</v>
      </c>
      <c r="U20" s="41">
        <f t="shared" si="6"/>
        <v>0</v>
      </c>
      <c r="V20" s="47">
        <f t="shared" si="7"/>
        <v>0</v>
      </c>
      <c r="W20" s="36">
        <v>1</v>
      </c>
      <c r="X20" s="35">
        <f t="shared" si="8"/>
        <v>0</v>
      </c>
      <c r="Y20" s="34">
        <v>0</v>
      </c>
      <c r="Z20" s="37"/>
      <c r="AA20" s="38"/>
      <c r="AB20" s="39"/>
      <c r="AC20" s="35">
        <f t="shared" si="1"/>
        <v>0</v>
      </c>
    </row>
    <row r="21" spans="1:29" ht="18" customHeight="1">
      <c r="A21" s="31">
        <f t="shared" si="9"/>
        <v>10</v>
      </c>
      <c r="B21" s="32" t="s">
        <v>94</v>
      </c>
      <c r="C21" s="33"/>
      <c r="D21" s="33"/>
      <c r="E21" s="44">
        <f t="shared" si="0"/>
      </c>
      <c r="F21" s="34">
        <v>0</v>
      </c>
      <c r="G21" s="34">
        <v>0</v>
      </c>
      <c r="H21" s="34">
        <v>0</v>
      </c>
      <c r="I21" s="34">
        <v>0</v>
      </c>
      <c r="J21" s="46">
        <v>0</v>
      </c>
      <c r="K21" s="35">
        <f t="shared" si="2"/>
        <v>0</v>
      </c>
      <c r="L21" s="72">
        <v>0</v>
      </c>
      <c r="M21" s="46">
        <v>0</v>
      </c>
      <c r="N21" s="35">
        <f t="shared" si="3"/>
        <v>0</v>
      </c>
      <c r="O21" s="34">
        <v>0</v>
      </c>
      <c r="P21" s="46">
        <v>0</v>
      </c>
      <c r="Q21" s="35">
        <f t="shared" si="4"/>
        <v>0</v>
      </c>
      <c r="R21" s="47">
        <f t="shared" si="5"/>
        <v>0</v>
      </c>
      <c r="S21" s="34">
        <v>0</v>
      </c>
      <c r="T21" s="34">
        <v>0</v>
      </c>
      <c r="U21" s="41">
        <f t="shared" si="6"/>
        <v>0</v>
      </c>
      <c r="V21" s="47">
        <f t="shared" si="7"/>
        <v>0</v>
      </c>
      <c r="W21" s="36">
        <v>1</v>
      </c>
      <c r="X21" s="35">
        <f t="shared" si="8"/>
        <v>0</v>
      </c>
      <c r="Y21" s="34">
        <v>0</v>
      </c>
      <c r="Z21" s="37"/>
      <c r="AA21" s="38"/>
      <c r="AB21" s="39"/>
      <c r="AC21" s="35">
        <f t="shared" si="1"/>
        <v>0</v>
      </c>
    </row>
    <row r="22" spans="1:29" ht="18" customHeight="1">
      <c r="A22" s="31">
        <f t="shared" si="9"/>
        <v>11</v>
      </c>
      <c r="B22" s="32" t="s">
        <v>95</v>
      </c>
      <c r="C22" s="33"/>
      <c r="D22" s="33"/>
      <c r="E22" s="44">
        <f t="shared" si="0"/>
      </c>
      <c r="F22" s="34">
        <v>0</v>
      </c>
      <c r="G22" s="34">
        <v>0</v>
      </c>
      <c r="H22" s="34">
        <v>0</v>
      </c>
      <c r="I22" s="34">
        <v>0</v>
      </c>
      <c r="J22" s="46">
        <v>0</v>
      </c>
      <c r="K22" s="35">
        <f t="shared" si="2"/>
        <v>0</v>
      </c>
      <c r="L22" s="72">
        <v>0</v>
      </c>
      <c r="M22" s="46">
        <v>0</v>
      </c>
      <c r="N22" s="35">
        <f t="shared" si="3"/>
        <v>0</v>
      </c>
      <c r="O22" s="34">
        <v>0</v>
      </c>
      <c r="P22" s="46">
        <v>0</v>
      </c>
      <c r="Q22" s="35">
        <f t="shared" si="4"/>
        <v>0</v>
      </c>
      <c r="R22" s="47">
        <f t="shared" si="5"/>
        <v>0</v>
      </c>
      <c r="S22" s="34">
        <v>0</v>
      </c>
      <c r="T22" s="34">
        <v>0</v>
      </c>
      <c r="U22" s="41">
        <f t="shared" si="6"/>
        <v>0</v>
      </c>
      <c r="V22" s="47">
        <f t="shared" si="7"/>
        <v>0</v>
      </c>
      <c r="W22" s="36">
        <v>1</v>
      </c>
      <c r="X22" s="35">
        <f t="shared" si="8"/>
        <v>0</v>
      </c>
      <c r="Y22" s="34">
        <v>0</v>
      </c>
      <c r="Z22" s="37"/>
      <c r="AA22" s="38"/>
      <c r="AB22" s="39"/>
      <c r="AC22" s="35">
        <f t="shared" si="1"/>
        <v>0</v>
      </c>
    </row>
    <row r="23" spans="1:29" ht="18" customHeight="1">
      <c r="A23" s="31">
        <f t="shared" si="9"/>
        <v>12</v>
      </c>
      <c r="B23" s="32" t="s">
        <v>96</v>
      </c>
      <c r="C23" s="33"/>
      <c r="D23" s="33"/>
      <c r="E23" s="44">
        <f t="shared" si="0"/>
      </c>
      <c r="F23" s="34">
        <v>0</v>
      </c>
      <c r="G23" s="34">
        <v>0</v>
      </c>
      <c r="H23" s="34">
        <v>0</v>
      </c>
      <c r="I23" s="34">
        <v>0</v>
      </c>
      <c r="J23" s="46">
        <v>0</v>
      </c>
      <c r="K23" s="35">
        <f t="shared" si="2"/>
        <v>0</v>
      </c>
      <c r="L23" s="72">
        <v>0</v>
      </c>
      <c r="M23" s="46">
        <v>0</v>
      </c>
      <c r="N23" s="35">
        <f t="shared" si="3"/>
        <v>0</v>
      </c>
      <c r="O23" s="34">
        <v>0</v>
      </c>
      <c r="P23" s="46">
        <v>0</v>
      </c>
      <c r="Q23" s="35">
        <f t="shared" si="4"/>
        <v>0</v>
      </c>
      <c r="R23" s="47">
        <f t="shared" si="5"/>
        <v>0</v>
      </c>
      <c r="S23" s="34">
        <v>0</v>
      </c>
      <c r="T23" s="34">
        <v>0</v>
      </c>
      <c r="U23" s="41">
        <f t="shared" si="6"/>
        <v>0</v>
      </c>
      <c r="V23" s="47">
        <f t="shared" si="7"/>
        <v>0</v>
      </c>
      <c r="W23" s="36">
        <v>1</v>
      </c>
      <c r="X23" s="35">
        <f t="shared" si="8"/>
        <v>0</v>
      </c>
      <c r="Y23" s="34">
        <v>0</v>
      </c>
      <c r="Z23" s="37"/>
      <c r="AA23" s="38"/>
      <c r="AB23" s="39"/>
      <c r="AC23" s="35">
        <f t="shared" si="1"/>
        <v>0</v>
      </c>
    </row>
    <row r="24" spans="1:29" ht="18" customHeight="1">
      <c r="A24" s="31">
        <f t="shared" si="9"/>
        <v>13</v>
      </c>
      <c r="B24" s="32" t="s">
        <v>97</v>
      </c>
      <c r="C24" s="33"/>
      <c r="D24" s="33"/>
      <c r="E24" s="44">
        <f t="shared" si="0"/>
      </c>
      <c r="F24" s="34">
        <v>0</v>
      </c>
      <c r="G24" s="34">
        <v>0</v>
      </c>
      <c r="H24" s="34">
        <v>0</v>
      </c>
      <c r="I24" s="34">
        <v>0</v>
      </c>
      <c r="J24" s="46">
        <v>0</v>
      </c>
      <c r="K24" s="35">
        <f t="shared" si="2"/>
        <v>0</v>
      </c>
      <c r="L24" s="72">
        <v>0</v>
      </c>
      <c r="M24" s="46">
        <v>0</v>
      </c>
      <c r="N24" s="35">
        <f t="shared" si="3"/>
        <v>0</v>
      </c>
      <c r="O24" s="34">
        <v>0</v>
      </c>
      <c r="P24" s="46">
        <v>0</v>
      </c>
      <c r="Q24" s="35">
        <f t="shared" si="4"/>
        <v>0</v>
      </c>
      <c r="R24" s="47">
        <f t="shared" si="5"/>
        <v>0</v>
      </c>
      <c r="S24" s="34">
        <v>0</v>
      </c>
      <c r="T24" s="34">
        <v>0</v>
      </c>
      <c r="U24" s="35">
        <f t="shared" si="6"/>
        <v>0</v>
      </c>
      <c r="V24" s="47">
        <f t="shared" si="7"/>
        <v>0</v>
      </c>
      <c r="W24" s="36">
        <v>1</v>
      </c>
      <c r="X24" s="35">
        <f t="shared" si="8"/>
        <v>0</v>
      </c>
      <c r="Y24" s="34">
        <v>0</v>
      </c>
      <c r="Z24" s="37"/>
      <c r="AA24" s="38"/>
      <c r="AB24" s="39"/>
      <c r="AC24" s="35">
        <f t="shared" si="1"/>
        <v>0</v>
      </c>
    </row>
    <row r="25" spans="1:29" ht="18" customHeight="1">
      <c r="A25" s="31">
        <f t="shared" si="9"/>
        <v>14</v>
      </c>
      <c r="B25" s="32" t="s">
        <v>91</v>
      </c>
      <c r="C25" s="33"/>
      <c r="D25" s="33"/>
      <c r="E25" s="44">
        <f t="shared" si="0"/>
      </c>
      <c r="F25" s="34">
        <v>0</v>
      </c>
      <c r="G25" s="34">
        <v>0</v>
      </c>
      <c r="H25" s="34">
        <v>0</v>
      </c>
      <c r="I25" s="34">
        <v>0</v>
      </c>
      <c r="J25" s="46">
        <v>0</v>
      </c>
      <c r="K25" s="35">
        <f t="shared" si="2"/>
        <v>0</v>
      </c>
      <c r="L25" s="72">
        <v>0</v>
      </c>
      <c r="M25" s="46">
        <v>0</v>
      </c>
      <c r="N25" s="35">
        <f t="shared" si="3"/>
        <v>0</v>
      </c>
      <c r="O25" s="34">
        <v>0</v>
      </c>
      <c r="P25" s="46">
        <v>0</v>
      </c>
      <c r="Q25" s="35">
        <f t="shared" si="4"/>
        <v>0</v>
      </c>
      <c r="R25" s="47">
        <f t="shared" si="5"/>
        <v>0</v>
      </c>
      <c r="S25" s="34">
        <v>0</v>
      </c>
      <c r="T25" s="34">
        <v>0</v>
      </c>
      <c r="U25" s="35">
        <f t="shared" si="6"/>
        <v>0</v>
      </c>
      <c r="V25" s="47">
        <f t="shared" si="7"/>
        <v>0</v>
      </c>
      <c r="W25" s="36">
        <v>1</v>
      </c>
      <c r="X25" s="35">
        <f t="shared" si="8"/>
        <v>0</v>
      </c>
      <c r="Y25" s="34">
        <v>0</v>
      </c>
      <c r="Z25" s="37"/>
      <c r="AA25" s="38"/>
      <c r="AB25" s="39"/>
      <c r="AC25" s="35">
        <f t="shared" si="1"/>
        <v>0</v>
      </c>
    </row>
    <row r="26" spans="1:29" ht="18" customHeight="1">
      <c r="A26" s="31">
        <f t="shared" si="9"/>
        <v>15</v>
      </c>
      <c r="B26" s="104"/>
      <c r="C26" s="33"/>
      <c r="D26" s="33"/>
      <c r="E26" s="44">
        <f t="shared" si="0"/>
      </c>
      <c r="F26" s="34">
        <v>0</v>
      </c>
      <c r="G26" s="34">
        <v>0</v>
      </c>
      <c r="H26" s="34">
        <v>0</v>
      </c>
      <c r="I26" s="34">
        <v>0</v>
      </c>
      <c r="J26" s="46">
        <v>0</v>
      </c>
      <c r="K26" s="35">
        <f t="shared" si="2"/>
        <v>0</v>
      </c>
      <c r="L26" s="72">
        <v>0</v>
      </c>
      <c r="M26" s="46">
        <v>0</v>
      </c>
      <c r="N26" s="35">
        <f t="shared" si="3"/>
        <v>0</v>
      </c>
      <c r="O26" s="34">
        <v>0</v>
      </c>
      <c r="P26" s="46">
        <v>0</v>
      </c>
      <c r="Q26" s="35">
        <f t="shared" si="4"/>
        <v>0</v>
      </c>
      <c r="R26" s="47">
        <f t="shared" si="5"/>
        <v>0</v>
      </c>
      <c r="S26" s="34">
        <v>0</v>
      </c>
      <c r="T26" s="34">
        <v>0</v>
      </c>
      <c r="U26" s="35">
        <f t="shared" si="6"/>
        <v>0</v>
      </c>
      <c r="V26" s="47">
        <f t="shared" si="7"/>
        <v>0</v>
      </c>
      <c r="W26" s="36">
        <v>1</v>
      </c>
      <c r="X26" s="35">
        <f t="shared" si="8"/>
        <v>0</v>
      </c>
      <c r="Y26" s="34">
        <v>0</v>
      </c>
      <c r="Z26" s="37"/>
      <c r="AA26" s="38"/>
      <c r="AB26" s="39"/>
      <c r="AC26" s="35">
        <f t="shared" si="1"/>
        <v>0</v>
      </c>
    </row>
    <row r="27" spans="6:29" ht="18" customHeight="1">
      <c r="F27" s="30">
        <f>SUM(F12:F26)</f>
        <v>0</v>
      </c>
      <c r="G27" s="30">
        <f>SUM(G12:G26)</f>
        <v>0</v>
      </c>
      <c r="H27" s="30">
        <f>SUM(H12:H26)</f>
        <v>0</v>
      </c>
      <c r="I27" s="30">
        <f>SUM(I12:I26)</f>
        <v>0</v>
      </c>
      <c r="K27" s="30">
        <f>SUM(K12:K26)</f>
        <v>0</v>
      </c>
      <c r="L27" s="30">
        <f>SUM(L12:L26)</f>
        <v>0</v>
      </c>
      <c r="M27" s="70"/>
      <c r="N27" s="30">
        <f>SUM(N12:N26)</f>
        <v>0</v>
      </c>
      <c r="Q27" s="30">
        <f>SUM(Q12:Q26)</f>
        <v>0</v>
      </c>
      <c r="R27" s="30">
        <f>SUM(R12:R26)</f>
        <v>0</v>
      </c>
      <c r="U27" s="30">
        <f>SUM(U12:U26)</f>
        <v>0</v>
      </c>
      <c r="V27" s="30">
        <f>SUM(V12:V26)</f>
        <v>0</v>
      </c>
      <c r="X27" s="30">
        <f>SUM(X12:X26)</f>
        <v>0</v>
      </c>
      <c r="AC27" s="30">
        <f>SUM(AC12:AC26)</f>
        <v>0</v>
      </c>
    </row>
  </sheetData>
  <sheetProtection password="F2FE" sheet="1"/>
  <mergeCells count="23">
    <mergeCell ref="Y10:Y11"/>
    <mergeCell ref="Z10:Z11"/>
    <mergeCell ref="AA10:AA11"/>
    <mergeCell ref="AB10:AB11"/>
    <mergeCell ref="AC10:AC11"/>
    <mergeCell ref="S10:S11"/>
    <mergeCell ref="T10:T11"/>
    <mergeCell ref="U10:U11"/>
    <mergeCell ref="V10:V11"/>
    <mergeCell ref="W10:W11"/>
    <mergeCell ref="X10:X11"/>
    <mergeCell ref="C8:K8"/>
    <mergeCell ref="A10:B11"/>
    <mergeCell ref="C10:H10"/>
    <mergeCell ref="I10:N10"/>
    <mergeCell ref="O10:Q10"/>
    <mergeCell ref="R10:R11"/>
    <mergeCell ref="F1:K1"/>
    <mergeCell ref="O1:S1"/>
    <mergeCell ref="C3:K3"/>
    <mergeCell ref="C5:K5"/>
    <mergeCell ref="D6:F6"/>
    <mergeCell ref="C7:K7"/>
  </mergeCells>
  <printOptions horizontalCentered="1" verticalCentered="1"/>
  <pageMargins left="0.31496062992125984" right="0.31496062992125984" top="0.35433070866141736" bottom="0.35433070866141736" header="0.31496062992125984" footer="0.31496062992125984"/>
  <pageSetup fitToHeight="1" fitToWidth="1" horizontalDpi="600" verticalDpi="600" orientation="landscape" paperSize="9" scale="40" r:id="rId4"/>
  <drawing r:id="rId3"/>
  <legacyDrawing r:id="rId2"/>
</worksheet>
</file>

<file path=xl/worksheets/sheet16.xml><?xml version="1.0" encoding="utf-8"?>
<worksheet xmlns="http://schemas.openxmlformats.org/spreadsheetml/2006/main" xmlns:r="http://schemas.openxmlformats.org/officeDocument/2006/relationships">
  <sheetPr>
    <pageSetUpPr fitToPage="1"/>
  </sheetPr>
  <dimension ref="A1:AE27"/>
  <sheetViews>
    <sheetView zoomScalePageLayoutView="0" workbookViewId="0" topLeftCell="A1">
      <selection activeCell="N3" sqref="N3"/>
    </sheetView>
  </sheetViews>
  <sheetFormatPr defaultColWidth="11.421875" defaultRowHeight="12.75"/>
  <cols>
    <col min="1" max="1" width="4.00390625" style="18" bestFit="1" customWidth="1"/>
    <col min="2" max="2" width="42.00390625" style="0" customWidth="1"/>
    <col min="4" max="4" width="5.421875" style="0" bestFit="1" customWidth="1"/>
    <col min="5" max="5" width="5.140625" style="0" bestFit="1" customWidth="1"/>
    <col min="10" max="10" width="7.8515625" style="0" customWidth="1"/>
    <col min="13" max="13" width="6.8515625" style="0" bestFit="1" customWidth="1"/>
    <col min="16" max="16" width="8.00390625" style="0" customWidth="1"/>
    <col min="19" max="20" width="12.57421875" style="0" customWidth="1"/>
    <col min="23" max="23" width="12.8515625" style="0" customWidth="1"/>
    <col min="25" max="25" width="12.7109375" style="0" customWidth="1"/>
    <col min="26" max="26" width="17.421875" style="0" customWidth="1"/>
    <col min="28" max="28" width="35.00390625" style="0" customWidth="1"/>
  </cols>
  <sheetData>
    <row r="1" spans="1:29" ht="18">
      <c r="A1" s="20"/>
      <c r="B1" s="21"/>
      <c r="C1" s="21"/>
      <c r="D1" s="21"/>
      <c r="E1" s="21"/>
      <c r="F1" s="120" t="s">
        <v>47</v>
      </c>
      <c r="G1" s="120"/>
      <c r="H1" s="120"/>
      <c r="I1" s="120"/>
      <c r="J1" s="120"/>
      <c r="K1" s="120"/>
      <c r="L1" s="69"/>
      <c r="M1" s="69"/>
      <c r="N1" s="69"/>
      <c r="O1" s="121" t="str">
        <f>EXPEDIENTE!D3</f>
        <v>2018-05-44-0000</v>
      </c>
      <c r="P1" s="122"/>
      <c r="Q1" s="122"/>
      <c r="R1" s="122"/>
      <c r="S1" s="122"/>
      <c r="T1" s="21"/>
      <c r="U1" s="21"/>
      <c r="V1" s="21"/>
      <c r="W1" s="21"/>
      <c r="X1" s="21"/>
      <c r="Y1" s="21"/>
      <c r="Z1" s="21"/>
      <c r="AA1" s="21"/>
      <c r="AB1" s="21"/>
      <c r="AC1" s="21"/>
    </row>
    <row r="2" spans="1:29" ht="12.75">
      <c r="A2" s="20"/>
      <c r="B2" s="21"/>
      <c r="C2" s="24"/>
      <c r="D2" s="24"/>
      <c r="E2" s="24"/>
      <c r="F2" s="24"/>
      <c r="G2" s="24"/>
      <c r="H2" s="24"/>
      <c r="I2" s="24"/>
      <c r="J2" s="24"/>
      <c r="K2" s="24"/>
      <c r="L2" s="24"/>
      <c r="M2" s="24"/>
      <c r="N2" s="24"/>
      <c r="O2" s="21"/>
      <c r="P2" s="21"/>
      <c r="Q2" s="21"/>
      <c r="R2" s="21"/>
      <c r="S2" s="21"/>
      <c r="T2" s="21"/>
      <c r="U2" s="21"/>
      <c r="V2" s="21"/>
      <c r="W2" s="21"/>
      <c r="X2" s="21"/>
      <c r="Y2" s="21"/>
      <c r="Z2" s="21"/>
      <c r="AA2" s="21"/>
      <c r="AB2" s="21"/>
      <c r="AC2" s="21"/>
    </row>
    <row r="3" spans="1:29" ht="15">
      <c r="A3" s="20"/>
      <c r="B3" s="23" t="s">
        <v>48</v>
      </c>
      <c r="C3" s="123">
        <f>IF(EXPEDIENTE!D7="","",EXPEDIENTE!D7)</f>
      </c>
      <c r="D3" s="123"/>
      <c r="E3" s="123"/>
      <c r="F3" s="123"/>
      <c r="G3" s="123"/>
      <c r="H3" s="123"/>
      <c r="I3" s="123"/>
      <c r="J3" s="123"/>
      <c r="K3" s="123"/>
      <c r="L3" s="81"/>
      <c r="M3" s="21"/>
      <c r="N3" s="21"/>
      <c r="O3" s="21"/>
      <c r="P3" s="21"/>
      <c r="Q3" s="21"/>
      <c r="R3" s="21"/>
      <c r="S3" s="21"/>
      <c r="T3" s="21"/>
      <c r="U3" s="21"/>
      <c r="V3" s="21"/>
      <c r="W3" s="21"/>
      <c r="X3" s="21"/>
      <c r="Y3" s="21"/>
      <c r="Z3" s="21"/>
      <c r="AA3" s="21"/>
      <c r="AB3" s="21"/>
      <c r="AC3" s="21"/>
    </row>
    <row r="4" spans="1:29" ht="15">
      <c r="A4" s="20"/>
      <c r="B4" s="23" t="s">
        <v>12</v>
      </c>
      <c r="C4" s="82">
        <f>IF(EXPEDIENTE!D8="","",EXPEDIENTE!D8)</f>
      </c>
      <c r="D4" s="83"/>
      <c r="E4" s="83"/>
      <c r="F4" s="83"/>
      <c r="G4" s="83"/>
      <c r="H4" s="83"/>
      <c r="I4" s="83"/>
      <c r="J4" s="83"/>
      <c r="K4" s="83"/>
      <c r="L4" s="25"/>
      <c r="M4" s="26"/>
      <c r="N4" s="26"/>
      <c r="O4" s="20"/>
      <c r="P4" s="20"/>
      <c r="Q4" s="20"/>
      <c r="R4" s="20"/>
      <c r="S4" s="20"/>
      <c r="T4" s="21"/>
      <c r="U4" s="21"/>
      <c r="V4" s="21"/>
      <c r="W4" s="21"/>
      <c r="X4" s="21"/>
      <c r="Y4" s="21"/>
      <c r="Z4" s="21"/>
      <c r="AA4" s="21"/>
      <c r="AB4" s="21"/>
      <c r="AC4" s="21"/>
    </row>
    <row r="5" spans="1:29" ht="15">
      <c r="A5" s="20"/>
      <c r="B5" s="23" t="s">
        <v>58</v>
      </c>
      <c r="C5" s="123" t="str">
        <f>EXPEDIENTE!D9</f>
        <v>UNIDADES DE APOYO CEE</v>
      </c>
      <c r="D5" s="123"/>
      <c r="E5" s="123"/>
      <c r="F5" s="123"/>
      <c r="G5" s="123"/>
      <c r="H5" s="123"/>
      <c r="I5" s="123"/>
      <c r="J5" s="123"/>
      <c r="K5" s="123"/>
      <c r="L5" s="86"/>
      <c r="M5" s="24"/>
      <c r="N5" s="24"/>
      <c r="O5" s="21"/>
      <c r="P5" s="21"/>
      <c r="Q5" s="21"/>
      <c r="R5" s="21"/>
      <c r="S5" s="21"/>
      <c r="T5" s="21"/>
      <c r="U5" s="21"/>
      <c r="V5" s="21"/>
      <c r="W5" s="21"/>
      <c r="X5" s="21"/>
      <c r="Y5" s="21"/>
      <c r="Z5" s="21"/>
      <c r="AA5" s="21"/>
      <c r="AB5" s="21"/>
      <c r="AC5" s="21"/>
    </row>
    <row r="6" spans="1:29" ht="15">
      <c r="A6" s="20"/>
      <c r="B6" s="22" t="s">
        <v>59</v>
      </c>
      <c r="C6" s="76"/>
      <c r="D6" s="124">
        <f>SUM(X27)</f>
        <v>0</v>
      </c>
      <c r="E6" s="125"/>
      <c r="F6" s="126"/>
      <c r="G6" s="26"/>
      <c r="H6" s="26"/>
      <c r="I6" s="26"/>
      <c r="J6" s="26"/>
      <c r="K6" s="85"/>
      <c r="L6" s="83"/>
      <c r="M6" s="83"/>
      <c r="N6" s="83"/>
      <c r="O6" s="81"/>
      <c r="P6" s="21"/>
      <c r="Q6" s="21"/>
      <c r="R6" s="21"/>
      <c r="S6" s="21"/>
      <c r="T6" s="21"/>
      <c r="U6" s="21"/>
      <c r="V6" s="21"/>
      <c r="W6" s="21"/>
      <c r="X6" s="21"/>
      <c r="Y6" s="21"/>
      <c r="Z6" s="21"/>
      <c r="AA6" s="21"/>
      <c r="AB6" s="21"/>
      <c r="AC6" s="21"/>
    </row>
    <row r="7" spans="1:29" ht="15">
      <c r="A7" s="27"/>
      <c r="B7" s="28" t="s">
        <v>98</v>
      </c>
      <c r="C7" s="123">
        <f>IF('Personal Contratado'!C18="","",'Personal Contratado'!C18)</f>
      </c>
      <c r="D7" s="123"/>
      <c r="E7" s="123"/>
      <c r="F7" s="123"/>
      <c r="G7" s="123"/>
      <c r="H7" s="123"/>
      <c r="I7" s="123"/>
      <c r="J7" s="123"/>
      <c r="K7" s="130"/>
      <c r="L7" s="83"/>
      <c r="M7" s="83"/>
      <c r="N7" s="83"/>
      <c r="O7" s="86"/>
      <c r="P7" s="24"/>
      <c r="Q7" s="24"/>
      <c r="R7" s="24"/>
      <c r="S7" s="24"/>
      <c r="T7" s="24"/>
      <c r="U7" s="24"/>
      <c r="V7" s="24"/>
      <c r="W7" s="24"/>
      <c r="X7" s="24"/>
      <c r="Y7" s="24"/>
      <c r="Z7" s="24"/>
      <c r="AA7" s="24"/>
      <c r="AB7" s="24"/>
      <c r="AC7" s="24"/>
    </row>
    <row r="8" spans="1:29" ht="15">
      <c r="A8" s="27"/>
      <c r="B8" s="28" t="s">
        <v>99</v>
      </c>
      <c r="C8" s="123">
        <f>IF('Personal Contratado'!C18="","",'Personal Contratado'!C18)</f>
      </c>
      <c r="D8" s="123"/>
      <c r="E8" s="123"/>
      <c r="F8" s="123"/>
      <c r="G8" s="123"/>
      <c r="H8" s="123"/>
      <c r="I8" s="123"/>
      <c r="J8" s="123"/>
      <c r="K8" s="130"/>
      <c r="L8" s="83"/>
      <c r="M8" s="83"/>
      <c r="N8" s="83"/>
      <c r="O8" s="86"/>
      <c r="P8" s="24"/>
      <c r="Q8" s="24"/>
      <c r="R8" s="24"/>
      <c r="S8" s="24"/>
      <c r="T8" s="24"/>
      <c r="U8" s="24"/>
      <c r="V8" s="24"/>
      <c r="W8" s="24"/>
      <c r="X8" s="24"/>
      <c r="Y8" s="24"/>
      <c r="Z8" s="24"/>
      <c r="AA8" s="24"/>
      <c r="AB8" s="24"/>
      <c r="AC8" s="24"/>
    </row>
    <row r="9" spans="1:29" ht="12.75">
      <c r="A9" s="27"/>
      <c r="B9" s="24"/>
      <c r="C9" s="84"/>
      <c r="D9" s="84"/>
      <c r="E9" s="84"/>
      <c r="F9" s="84"/>
      <c r="G9" s="84"/>
      <c r="H9" s="84"/>
      <c r="I9" s="84"/>
      <c r="J9" s="84"/>
      <c r="K9" s="84"/>
      <c r="L9" s="84"/>
      <c r="M9" s="84"/>
      <c r="N9" s="84"/>
      <c r="O9" s="24"/>
      <c r="P9" s="24"/>
      <c r="Q9" s="24"/>
      <c r="R9" s="24"/>
      <c r="S9" s="24"/>
      <c r="T9" s="24"/>
      <c r="U9" s="24"/>
      <c r="V9" s="24"/>
      <c r="W9" s="24"/>
      <c r="X9" s="24"/>
      <c r="Y9" s="24"/>
      <c r="Z9" s="24"/>
      <c r="AA9" s="24"/>
      <c r="AB9" s="24"/>
      <c r="AC9" s="24"/>
    </row>
    <row r="10" spans="1:29" s="29" customFormat="1" ht="29.25" customHeight="1">
      <c r="A10" s="119" t="s">
        <v>46</v>
      </c>
      <c r="B10" s="119"/>
      <c r="C10" s="119" t="s">
        <v>43</v>
      </c>
      <c r="D10" s="119"/>
      <c r="E10" s="119"/>
      <c r="F10" s="119"/>
      <c r="G10" s="119"/>
      <c r="H10" s="119"/>
      <c r="I10" s="127" t="s">
        <v>66</v>
      </c>
      <c r="J10" s="128"/>
      <c r="K10" s="128"/>
      <c r="L10" s="128"/>
      <c r="M10" s="128"/>
      <c r="N10" s="129"/>
      <c r="O10" s="119" t="s">
        <v>52</v>
      </c>
      <c r="P10" s="119"/>
      <c r="Q10" s="119"/>
      <c r="R10" s="119" t="s">
        <v>3</v>
      </c>
      <c r="S10" s="119" t="s">
        <v>9</v>
      </c>
      <c r="T10" s="119" t="s">
        <v>7</v>
      </c>
      <c r="U10" s="119" t="s">
        <v>21</v>
      </c>
      <c r="V10" s="119" t="s">
        <v>38</v>
      </c>
      <c r="W10" s="119" t="s">
        <v>5</v>
      </c>
      <c r="X10" s="119" t="s">
        <v>39</v>
      </c>
      <c r="Y10" s="119" t="s">
        <v>8</v>
      </c>
      <c r="Z10" s="119" t="s">
        <v>22</v>
      </c>
      <c r="AA10" s="119" t="s">
        <v>4</v>
      </c>
      <c r="AB10" s="119" t="s">
        <v>0</v>
      </c>
      <c r="AC10" s="119" t="s">
        <v>49</v>
      </c>
    </row>
    <row r="11" spans="1:29" s="29" customFormat="1" ht="48">
      <c r="A11" s="119"/>
      <c r="B11" s="119"/>
      <c r="C11" s="75" t="s">
        <v>6</v>
      </c>
      <c r="D11" s="52" t="s">
        <v>42</v>
      </c>
      <c r="E11" s="52" t="s">
        <v>41</v>
      </c>
      <c r="F11" s="75" t="s">
        <v>44</v>
      </c>
      <c r="G11" s="75" t="s">
        <v>79</v>
      </c>
      <c r="H11" s="75" t="s">
        <v>45</v>
      </c>
      <c r="I11" s="75" t="s">
        <v>81</v>
      </c>
      <c r="J11" s="75" t="s">
        <v>40</v>
      </c>
      <c r="K11" s="75" t="s">
        <v>37</v>
      </c>
      <c r="L11" s="75" t="s">
        <v>82</v>
      </c>
      <c r="M11" s="75" t="s">
        <v>40</v>
      </c>
      <c r="N11" s="75" t="s">
        <v>37</v>
      </c>
      <c r="O11" s="75" t="s">
        <v>51</v>
      </c>
      <c r="P11" s="75" t="s">
        <v>40</v>
      </c>
      <c r="Q11" s="75" t="s">
        <v>37</v>
      </c>
      <c r="R11" s="119"/>
      <c r="S11" s="119"/>
      <c r="T11" s="119"/>
      <c r="U11" s="119"/>
      <c r="V11" s="119"/>
      <c r="W11" s="119"/>
      <c r="X11" s="119"/>
      <c r="Y11" s="119"/>
      <c r="Z11" s="119"/>
      <c r="AA11" s="119"/>
      <c r="AB11" s="119"/>
      <c r="AC11" s="119"/>
    </row>
    <row r="12" spans="1:31" ht="18" customHeight="1">
      <c r="A12" s="42">
        <v>1</v>
      </c>
      <c r="B12" s="43" t="s">
        <v>85</v>
      </c>
      <c r="C12" s="44"/>
      <c r="D12" s="44"/>
      <c r="E12" s="44">
        <f aca="true" t="shared" si="0" ref="E12:E26">IF(C12="","",SUM(C12-D12))</f>
      </c>
      <c r="F12" s="45">
        <v>0</v>
      </c>
      <c r="G12" s="45">
        <v>0</v>
      </c>
      <c r="H12" s="45">
        <v>0</v>
      </c>
      <c r="I12" s="45">
        <v>0</v>
      </c>
      <c r="J12" s="46">
        <v>0</v>
      </c>
      <c r="K12" s="47">
        <f>SUM(I12*J12)</f>
        <v>0</v>
      </c>
      <c r="L12" s="71">
        <v>0</v>
      </c>
      <c r="M12" s="46">
        <v>0</v>
      </c>
      <c r="N12" s="47">
        <f>SUM(L12*M12)</f>
        <v>0</v>
      </c>
      <c r="O12" s="45">
        <v>0</v>
      </c>
      <c r="P12" s="46">
        <v>0</v>
      </c>
      <c r="Q12" s="47">
        <f>SUM(O12*P12)</f>
        <v>0</v>
      </c>
      <c r="R12" s="47">
        <f>SUM(K12++N12+Q12)</f>
        <v>0</v>
      </c>
      <c r="S12" s="45">
        <v>0</v>
      </c>
      <c r="T12" s="45">
        <v>0</v>
      </c>
      <c r="U12" s="47">
        <f>F12+R12-S12-T12</f>
        <v>0</v>
      </c>
      <c r="V12" s="47">
        <f>SUM(F12-G12-H12+K12-S12)</f>
        <v>0</v>
      </c>
      <c r="W12" s="36">
        <v>1</v>
      </c>
      <c r="X12" s="47">
        <f>+V12*W12</f>
        <v>0</v>
      </c>
      <c r="Y12" s="34">
        <v>0</v>
      </c>
      <c r="Z12" s="48"/>
      <c r="AA12" s="49"/>
      <c r="AB12" s="50"/>
      <c r="AC12" s="47">
        <f aca="true" t="shared" si="1" ref="AC12:AC26">SUM(U12-X12)</f>
        <v>0</v>
      </c>
      <c r="AE12" s="65"/>
    </row>
    <row r="13" spans="1:31" ht="18" customHeight="1">
      <c r="A13" s="31">
        <f>SUM(A12+1)</f>
        <v>2</v>
      </c>
      <c r="B13" s="32" t="s">
        <v>86</v>
      </c>
      <c r="C13" s="33"/>
      <c r="D13" s="33"/>
      <c r="E13" s="44">
        <f t="shared" si="0"/>
      </c>
      <c r="F13" s="34">
        <v>0</v>
      </c>
      <c r="G13" s="34">
        <v>0</v>
      </c>
      <c r="H13" s="34">
        <v>0</v>
      </c>
      <c r="I13" s="34">
        <v>0</v>
      </c>
      <c r="J13" s="46">
        <v>0</v>
      </c>
      <c r="K13" s="35">
        <f aca="true" t="shared" si="2" ref="K13:K26">SUM(I13*J13)</f>
        <v>0</v>
      </c>
      <c r="L13" s="72">
        <v>0</v>
      </c>
      <c r="M13" s="46">
        <v>0</v>
      </c>
      <c r="N13" s="35">
        <f aca="true" t="shared" si="3" ref="N13:N26">SUM(L13*M13)</f>
        <v>0</v>
      </c>
      <c r="O13" s="34">
        <v>0</v>
      </c>
      <c r="P13" s="46">
        <v>0</v>
      </c>
      <c r="Q13" s="35">
        <f aca="true" t="shared" si="4" ref="Q13:Q26">SUM(O13*P13)</f>
        <v>0</v>
      </c>
      <c r="R13" s="47">
        <f aca="true" t="shared" si="5" ref="R13:R26">SUM(K13++N13+Q13)</f>
        <v>0</v>
      </c>
      <c r="S13" s="34">
        <v>0</v>
      </c>
      <c r="T13" s="34">
        <v>0</v>
      </c>
      <c r="U13" s="35">
        <f aca="true" t="shared" si="6" ref="U13:U26">F13+R13-S13-T13</f>
        <v>0</v>
      </c>
      <c r="V13" s="47">
        <f aca="true" t="shared" si="7" ref="V13:V26">SUM(F13-G13-H13+K13-S13)</f>
        <v>0</v>
      </c>
      <c r="W13" s="36">
        <v>1</v>
      </c>
      <c r="X13" s="35">
        <f aca="true" t="shared" si="8" ref="X13:X26">+V13*W13</f>
        <v>0</v>
      </c>
      <c r="Y13" s="34">
        <v>0</v>
      </c>
      <c r="Z13" s="37"/>
      <c r="AA13" s="38"/>
      <c r="AB13" s="39"/>
      <c r="AC13" s="35">
        <f t="shared" si="1"/>
        <v>0</v>
      </c>
      <c r="AE13" s="65"/>
    </row>
    <row r="14" spans="1:31" ht="18" customHeight="1">
      <c r="A14" s="31">
        <f aca="true" t="shared" si="9" ref="A14:A26">SUM(A13+1)</f>
        <v>3</v>
      </c>
      <c r="B14" s="32" t="s">
        <v>87</v>
      </c>
      <c r="C14" s="33"/>
      <c r="D14" s="33"/>
      <c r="E14" s="44">
        <f t="shared" si="0"/>
      </c>
      <c r="F14" s="34">
        <v>0</v>
      </c>
      <c r="G14" s="34">
        <v>0</v>
      </c>
      <c r="H14" s="34">
        <v>0</v>
      </c>
      <c r="I14" s="34">
        <v>0</v>
      </c>
      <c r="J14" s="46">
        <v>0</v>
      </c>
      <c r="K14" s="35">
        <f t="shared" si="2"/>
        <v>0</v>
      </c>
      <c r="L14" s="72">
        <v>0</v>
      </c>
      <c r="M14" s="46">
        <v>0</v>
      </c>
      <c r="N14" s="35">
        <f t="shared" si="3"/>
        <v>0</v>
      </c>
      <c r="O14" s="34">
        <v>0</v>
      </c>
      <c r="P14" s="46">
        <v>0</v>
      </c>
      <c r="Q14" s="35">
        <f t="shared" si="4"/>
        <v>0</v>
      </c>
      <c r="R14" s="47">
        <f t="shared" si="5"/>
        <v>0</v>
      </c>
      <c r="S14" s="34">
        <v>0</v>
      </c>
      <c r="T14" s="34">
        <v>0</v>
      </c>
      <c r="U14" s="35">
        <f t="shared" si="6"/>
        <v>0</v>
      </c>
      <c r="V14" s="47">
        <f t="shared" si="7"/>
        <v>0</v>
      </c>
      <c r="W14" s="36">
        <v>1</v>
      </c>
      <c r="X14" s="35">
        <f t="shared" si="8"/>
        <v>0</v>
      </c>
      <c r="Y14" s="34">
        <v>0</v>
      </c>
      <c r="Z14" s="37"/>
      <c r="AA14" s="38"/>
      <c r="AB14" s="39"/>
      <c r="AC14" s="35">
        <f t="shared" si="1"/>
        <v>0</v>
      </c>
      <c r="AE14" s="65"/>
    </row>
    <row r="15" spans="1:29" ht="18" customHeight="1">
      <c r="A15" s="31">
        <f t="shared" si="9"/>
        <v>4</v>
      </c>
      <c r="B15" s="32" t="s">
        <v>88</v>
      </c>
      <c r="C15" s="33"/>
      <c r="D15" s="33"/>
      <c r="E15" s="44">
        <f t="shared" si="0"/>
      </c>
      <c r="F15" s="34">
        <v>0</v>
      </c>
      <c r="G15" s="34">
        <v>0</v>
      </c>
      <c r="H15" s="34">
        <v>0</v>
      </c>
      <c r="I15" s="34">
        <v>0</v>
      </c>
      <c r="J15" s="46">
        <v>0</v>
      </c>
      <c r="K15" s="35">
        <f t="shared" si="2"/>
        <v>0</v>
      </c>
      <c r="L15" s="72">
        <v>0</v>
      </c>
      <c r="M15" s="46">
        <v>0</v>
      </c>
      <c r="N15" s="35">
        <f t="shared" si="3"/>
        <v>0</v>
      </c>
      <c r="O15" s="34">
        <v>0</v>
      </c>
      <c r="P15" s="46">
        <v>0</v>
      </c>
      <c r="Q15" s="35">
        <f t="shared" si="4"/>
        <v>0</v>
      </c>
      <c r="R15" s="47">
        <f t="shared" si="5"/>
        <v>0</v>
      </c>
      <c r="S15" s="34">
        <v>0</v>
      </c>
      <c r="T15" s="34">
        <v>0</v>
      </c>
      <c r="U15" s="35">
        <f t="shared" si="6"/>
        <v>0</v>
      </c>
      <c r="V15" s="47">
        <f t="shared" si="7"/>
        <v>0</v>
      </c>
      <c r="W15" s="36">
        <v>1</v>
      </c>
      <c r="X15" s="35">
        <f t="shared" si="8"/>
        <v>0</v>
      </c>
      <c r="Y15" s="34">
        <v>0</v>
      </c>
      <c r="Z15" s="37"/>
      <c r="AA15" s="38"/>
      <c r="AB15" s="39"/>
      <c r="AC15" s="35">
        <f t="shared" si="1"/>
        <v>0</v>
      </c>
    </row>
    <row r="16" spans="1:29" ht="18" customHeight="1">
      <c r="A16" s="31">
        <f t="shared" si="9"/>
        <v>5</v>
      </c>
      <c r="B16" s="32" t="s">
        <v>89</v>
      </c>
      <c r="C16" s="33"/>
      <c r="D16" s="33"/>
      <c r="E16" s="44">
        <f t="shared" si="0"/>
      </c>
      <c r="F16" s="34">
        <v>0</v>
      </c>
      <c r="G16" s="34">
        <v>0</v>
      </c>
      <c r="H16" s="34">
        <v>0</v>
      </c>
      <c r="I16" s="34">
        <v>0</v>
      </c>
      <c r="J16" s="46">
        <v>0</v>
      </c>
      <c r="K16" s="35">
        <f t="shared" si="2"/>
        <v>0</v>
      </c>
      <c r="L16" s="72">
        <v>0</v>
      </c>
      <c r="M16" s="46">
        <v>0</v>
      </c>
      <c r="N16" s="35">
        <f t="shared" si="3"/>
        <v>0</v>
      </c>
      <c r="O16" s="34">
        <v>0</v>
      </c>
      <c r="P16" s="46">
        <v>0</v>
      </c>
      <c r="Q16" s="35">
        <f t="shared" si="4"/>
        <v>0</v>
      </c>
      <c r="R16" s="47">
        <f t="shared" si="5"/>
        <v>0</v>
      </c>
      <c r="S16" s="34">
        <v>0</v>
      </c>
      <c r="T16" s="34">
        <v>0</v>
      </c>
      <c r="U16" s="35">
        <f t="shared" si="6"/>
        <v>0</v>
      </c>
      <c r="V16" s="47">
        <f t="shared" si="7"/>
        <v>0</v>
      </c>
      <c r="W16" s="36">
        <v>1</v>
      </c>
      <c r="X16" s="35">
        <f t="shared" si="8"/>
        <v>0</v>
      </c>
      <c r="Y16" s="34">
        <v>0</v>
      </c>
      <c r="Z16" s="37"/>
      <c r="AA16" s="40"/>
      <c r="AB16" s="39"/>
      <c r="AC16" s="35">
        <f t="shared" si="1"/>
        <v>0</v>
      </c>
    </row>
    <row r="17" spans="1:29" ht="18" customHeight="1">
      <c r="A17" s="31">
        <f t="shared" si="9"/>
        <v>6</v>
      </c>
      <c r="B17" s="32" t="s">
        <v>90</v>
      </c>
      <c r="C17" s="33"/>
      <c r="D17" s="33"/>
      <c r="E17" s="44">
        <f t="shared" si="0"/>
      </c>
      <c r="F17" s="34">
        <v>0</v>
      </c>
      <c r="G17" s="34">
        <v>0</v>
      </c>
      <c r="H17" s="34">
        <v>0</v>
      </c>
      <c r="I17" s="34">
        <v>0</v>
      </c>
      <c r="J17" s="46">
        <v>0</v>
      </c>
      <c r="K17" s="35">
        <f t="shared" si="2"/>
        <v>0</v>
      </c>
      <c r="L17" s="72">
        <v>0</v>
      </c>
      <c r="M17" s="46">
        <v>0</v>
      </c>
      <c r="N17" s="35">
        <f t="shared" si="3"/>
        <v>0</v>
      </c>
      <c r="O17" s="34">
        <v>0</v>
      </c>
      <c r="P17" s="46">
        <v>0</v>
      </c>
      <c r="Q17" s="35">
        <f t="shared" si="4"/>
        <v>0</v>
      </c>
      <c r="R17" s="47">
        <f t="shared" si="5"/>
        <v>0</v>
      </c>
      <c r="S17" s="34">
        <v>0</v>
      </c>
      <c r="T17" s="34">
        <v>0</v>
      </c>
      <c r="U17" s="41">
        <f t="shared" si="6"/>
        <v>0</v>
      </c>
      <c r="V17" s="47">
        <f t="shared" si="7"/>
        <v>0</v>
      </c>
      <c r="W17" s="36">
        <v>1</v>
      </c>
      <c r="X17" s="35">
        <f t="shared" si="8"/>
        <v>0</v>
      </c>
      <c r="Y17" s="34">
        <v>0</v>
      </c>
      <c r="Z17" s="37"/>
      <c r="AA17" s="38"/>
      <c r="AB17" s="39"/>
      <c r="AC17" s="35">
        <f t="shared" si="1"/>
        <v>0</v>
      </c>
    </row>
    <row r="18" spans="1:29" ht="18" customHeight="1">
      <c r="A18" s="31">
        <f t="shared" si="9"/>
        <v>7</v>
      </c>
      <c r="B18" s="32" t="s">
        <v>91</v>
      </c>
      <c r="C18" s="33"/>
      <c r="D18" s="33"/>
      <c r="E18" s="44">
        <f t="shared" si="0"/>
      </c>
      <c r="F18" s="34">
        <v>0</v>
      </c>
      <c r="G18" s="34">
        <v>0</v>
      </c>
      <c r="H18" s="34">
        <v>0</v>
      </c>
      <c r="I18" s="34">
        <v>0</v>
      </c>
      <c r="J18" s="46">
        <v>0</v>
      </c>
      <c r="K18" s="35">
        <f t="shared" si="2"/>
        <v>0</v>
      </c>
      <c r="L18" s="72">
        <v>0</v>
      </c>
      <c r="M18" s="46">
        <v>0</v>
      </c>
      <c r="N18" s="35">
        <f t="shared" si="3"/>
        <v>0</v>
      </c>
      <c r="O18" s="34">
        <v>0</v>
      </c>
      <c r="P18" s="46">
        <v>0</v>
      </c>
      <c r="Q18" s="35">
        <f t="shared" si="4"/>
        <v>0</v>
      </c>
      <c r="R18" s="47">
        <f t="shared" si="5"/>
        <v>0</v>
      </c>
      <c r="S18" s="34">
        <v>0</v>
      </c>
      <c r="T18" s="34">
        <v>0</v>
      </c>
      <c r="U18" s="41">
        <f t="shared" si="6"/>
        <v>0</v>
      </c>
      <c r="V18" s="47">
        <f t="shared" si="7"/>
        <v>0</v>
      </c>
      <c r="W18" s="36">
        <v>1</v>
      </c>
      <c r="X18" s="35">
        <f t="shared" si="8"/>
        <v>0</v>
      </c>
      <c r="Y18" s="34">
        <v>0</v>
      </c>
      <c r="Z18" s="37"/>
      <c r="AA18" s="38"/>
      <c r="AB18" s="39"/>
      <c r="AC18" s="35">
        <f t="shared" si="1"/>
        <v>0</v>
      </c>
    </row>
    <row r="19" spans="1:29" ht="18" customHeight="1">
      <c r="A19" s="31">
        <f t="shared" si="9"/>
        <v>8</v>
      </c>
      <c r="B19" s="32" t="s">
        <v>92</v>
      </c>
      <c r="C19" s="33"/>
      <c r="D19" s="33"/>
      <c r="E19" s="44">
        <f t="shared" si="0"/>
      </c>
      <c r="F19" s="34">
        <v>0</v>
      </c>
      <c r="G19" s="34">
        <v>0</v>
      </c>
      <c r="H19" s="34">
        <v>0</v>
      </c>
      <c r="I19" s="34">
        <v>0</v>
      </c>
      <c r="J19" s="46">
        <v>0</v>
      </c>
      <c r="K19" s="35">
        <f t="shared" si="2"/>
        <v>0</v>
      </c>
      <c r="L19" s="72">
        <v>0</v>
      </c>
      <c r="M19" s="46">
        <v>0</v>
      </c>
      <c r="N19" s="35">
        <f t="shared" si="3"/>
        <v>0</v>
      </c>
      <c r="O19" s="34">
        <v>0</v>
      </c>
      <c r="P19" s="46">
        <v>0</v>
      </c>
      <c r="Q19" s="35">
        <f t="shared" si="4"/>
        <v>0</v>
      </c>
      <c r="R19" s="47">
        <f t="shared" si="5"/>
        <v>0</v>
      </c>
      <c r="S19" s="34">
        <v>0</v>
      </c>
      <c r="T19" s="34">
        <v>0</v>
      </c>
      <c r="U19" s="41">
        <f t="shared" si="6"/>
        <v>0</v>
      </c>
      <c r="V19" s="47">
        <f t="shared" si="7"/>
        <v>0</v>
      </c>
      <c r="W19" s="36">
        <v>1</v>
      </c>
      <c r="X19" s="35">
        <f t="shared" si="8"/>
        <v>0</v>
      </c>
      <c r="Y19" s="34">
        <v>0</v>
      </c>
      <c r="Z19" s="37"/>
      <c r="AA19" s="38"/>
      <c r="AB19" s="39"/>
      <c r="AC19" s="35">
        <f t="shared" si="1"/>
        <v>0</v>
      </c>
    </row>
    <row r="20" spans="1:29" ht="18" customHeight="1">
      <c r="A20" s="31">
        <f t="shared" si="9"/>
        <v>9</v>
      </c>
      <c r="B20" s="32" t="s">
        <v>93</v>
      </c>
      <c r="C20" s="33"/>
      <c r="D20" s="33"/>
      <c r="E20" s="44">
        <f t="shared" si="0"/>
      </c>
      <c r="F20" s="34">
        <v>0</v>
      </c>
      <c r="G20" s="34">
        <v>0</v>
      </c>
      <c r="H20" s="34">
        <v>0</v>
      </c>
      <c r="I20" s="34">
        <v>0</v>
      </c>
      <c r="J20" s="46">
        <v>0</v>
      </c>
      <c r="K20" s="35">
        <f t="shared" si="2"/>
        <v>0</v>
      </c>
      <c r="L20" s="72">
        <v>0</v>
      </c>
      <c r="M20" s="46">
        <v>0</v>
      </c>
      <c r="N20" s="35">
        <f t="shared" si="3"/>
        <v>0</v>
      </c>
      <c r="O20" s="34">
        <v>0</v>
      </c>
      <c r="P20" s="46">
        <v>0</v>
      </c>
      <c r="Q20" s="35">
        <f t="shared" si="4"/>
        <v>0</v>
      </c>
      <c r="R20" s="47">
        <f t="shared" si="5"/>
        <v>0</v>
      </c>
      <c r="S20" s="34">
        <v>0</v>
      </c>
      <c r="T20" s="34">
        <v>0</v>
      </c>
      <c r="U20" s="41">
        <f t="shared" si="6"/>
        <v>0</v>
      </c>
      <c r="V20" s="47">
        <f t="shared" si="7"/>
        <v>0</v>
      </c>
      <c r="W20" s="36">
        <v>1</v>
      </c>
      <c r="X20" s="35">
        <f t="shared" si="8"/>
        <v>0</v>
      </c>
      <c r="Y20" s="34">
        <v>0</v>
      </c>
      <c r="Z20" s="37"/>
      <c r="AA20" s="38"/>
      <c r="AB20" s="39"/>
      <c r="AC20" s="35">
        <f t="shared" si="1"/>
        <v>0</v>
      </c>
    </row>
    <row r="21" spans="1:29" ht="18" customHeight="1">
      <c r="A21" s="31">
        <f t="shared" si="9"/>
        <v>10</v>
      </c>
      <c r="B21" s="32" t="s">
        <v>94</v>
      </c>
      <c r="C21" s="33"/>
      <c r="D21" s="33"/>
      <c r="E21" s="44">
        <f t="shared" si="0"/>
      </c>
      <c r="F21" s="34">
        <v>0</v>
      </c>
      <c r="G21" s="34">
        <v>0</v>
      </c>
      <c r="H21" s="34">
        <v>0</v>
      </c>
      <c r="I21" s="34">
        <v>0</v>
      </c>
      <c r="J21" s="46">
        <v>0</v>
      </c>
      <c r="K21" s="35">
        <f t="shared" si="2"/>
        <v>0</v>
      </c>
      <c r="L21" s="72">
        <v>0</v>
      </c>
      <c r="M21" s="46">
        <v>0</v>
      </c>
      <c r="N21" s="35">
        <f t="shared" si="3"/>
        <v>0</v>
      </c>
      <c r="O21" s="34">
        <v>0</v>
      </c>
      <c r="P21" s="46">
        <v>0</v>
      </c>
      <c r="Q21" s="35">
        <f t="shared" si="4"/>
        <v>0</v>
      </c>
      <c r="R21" s="47">
        <f t="shared" si="5"/>
        <v>0</v>
      </c>
      <c r="S21" s="34">
        <v>0</v>
      </c>
      <c r="T21" s="34">
        <v>0</v>
      </c>
      <c r="U21" s="41">
        <f t="shared" si="6"/>
        <v>0</v>
      </c>
      <c r="V21" s="47">
        <f t="shared" si="7"/>
        <v>0</v>
      </c>
      <c r="W21" s="36">
        <v>1</v>
      </c>
      <c r="X21" s="35">
        <f t="shared" si="8"/>
        <v>0</v>
      </c>
      <c r="Y21" s="34">
        <v>0</v>
      </c>
      <c r="Z21" s="37"/>
      <c r="AA21" s="38"/>
      <c r="AB21" s="39"/>
      <c r="AC21" s="35">
        <f t="shared" si="1"/>
        <v>0</v>
      </c>
    </row>
    <row r="22" spans="1:29" ht="18" customHeight="1">
      <c r="A22" s="31">
        <f t="shared" si="9"/>
        <v>11</v>
      </c>
      <c r="B22" s="32" t="s">
        <v>95</v>
      </c>
      <c r="C22" s="33"/>
      <c r="D22" s="33"/>
      <c r="E22" s="44">
        <f t="shared" si="0"/>
      </c>
      <c r="F22" s="34">
        <v>0</v>
      </c>
      <c r="G22" s="34">
        <v>0</v>
      </c>
      <c r="H22" s="34">
        <v>0</v>
      </c>
      <c r="I22" s="34">
        <v>0</v>
      </c>
      <c r="J22" s="46">
        <v>0</v>
      </c>
      <c r="K22" s="35">
        <f t="shared" si="2"/>
        <v>0</v>
      </c>
      <c r="L22" s="72">
        <v>0</v>
      </c>
      <c r="M22" s="46">
        <v>0</v>
      </c>
      <c r="N22" s="35">
        <f t="shared" si="3"/>
        <v>0</v>
      </c>
      <c r="O22" s="34">
        <v>0</v>
      </c>
      <c r="P22" s="46">
        <v>0</v>
      </c>
      <c r="Q22" s="35">
        <f t="shared" si="4"/>
        <v>0</v>
      </c>
      <c r="R22" s="47">
        <f t="shared" si="5"/>
        <v>0</v>
      </c>
      <c r="S22" s="34">
        <v>0</v>
      </c>
      <c r="T22" s="34">
        <v>0</v>
      </c>
      <c r="U22" s="41">
        <f t="shared" si="6"/>
        <v>0</v>
      </c>
      <c r="V22" s="47">
        <f t="shared" si="7"/>
        <v>0</v>
      </c>
      <c r="W22" s="36">
        <v>1</v>
      </c>
      <c r="X22" s="35">
        <f t="shared" si="8"/>
        <v>0</v>
      </c>
      <c r="Y22" s="34">
        <v>0</v>
      </c>
      <c r="Z22" s="37"/>
      <c r="AA22" s="38"/>
      <c r="AB22" s="39"/>
      <c r="AC22" s="35">
        <f t="shared" si="1"/>
        <v>0</v>
      </c>
    </row>
    <row r="23" spans="1:29" ht="18" customHeight="1">
      <c r="A23" s="31">
        <f t="shared" si="9"/>
        <v>12</v>
      </c>
      <c r="B23" s="32" t="s">
        <v>96</v>
      </c>
      <c r="C23" s="33"/>
      <c r="D23" s="33"/>
      <c r="E23" s="44">
        <f t="shared" si="0"/>
      </c>
      <c r="F23" s="34">
        <v>0</v>
      </c>
      <c r="G23" s="34">
        <v>0</v>
      </c>
      <c r="H23" s="34">
        <v>0</v>
      </c>
      <c r="I23" s="34">
        <v>0</v>
      </c>
      <c r="J23" s="46">
        <v>0</v>
      </c>
      <c r="K23" s="35">
        <f t="shared" si="2"/>
        <v>0</v>
      </c>
      <c r="L23" s="72">
        <v>0</v>
      </c>
      <c r="M23" s="46">
        <v>0</v>
      </c>
      <c r="N23" s="35">
        <f t="shared" si="3"/>
        <v>0</v>
      </c>
      <c r="O23" s="34">
        <v>0</v>
      </c>
      <c r="P23" s="46">
        <v>0</v>
      </c>
      <c r="Q23" s="35">
        <f t="shared" si="4"/>
        <v>0</v>
      </c>
      <c r="R23" s="47">
        <f t="shared" si="5"/>
        <v>0</v>
      </c>
      <c r="S23" s="34">
        <v>0</v>
      </c>
      <c r="T23" s="34">
        <v>0</v>
      </c>
      <c r="U23" s="41">
        <f t="shared" si="6"/>
        <v>0</v>
      </c>
      <c r="V23" s="47">
        <f t="shared" si="7"/>
        <v>0</v>
      </c>
      <c r="W23" s="36">
        <v>1</v>
      </c>
      <c r="X23" s="35">
        <f t="shared" si="8"/>
        <v>0</v>
      </c>
      <c r="Y23" s="34">
        <v>0</v>
      </c>
      <c r="Z23" s="37"/>
      <c r="AA23" s="38"/>
      <c r="AB23" s="39"/>
      <c r="AC23" s="35">
        <f t="shared" si="1"/>
        <v>0</v>
      </c>
    </row>
    <row r="24" spans="1:29" ht="18" customHeight="1">
      <c r="A24" s="31">
        <f t="shared" si="9"/>
        <v>13</v>
      </c>
      <c r="B24" s="32" t="s">
        <v>97</v>
      </c>
      <c r="C24" s="33"/>
      <c r="D24" s="33"/>
      <c r="E24" s="44">
        <f t="shared" si="0"/>
      </c>
      <c r="F24" s="34">
        <v>0</v>
      </c>
      <c r="G24" s="34">
        <v>0</v>
      </c>
      <c r="H24" s="34">
        <v>0</v>
      </c>
      <c r="I24" s="34">
        <v>0</v>
      </c>
      <c r="J24" s="46">
        <v>0</v>
      </c>
      <c r="K24" s="35">
        <f t="shared" si="2"/>
        <v>0</v>
      </c>
      <c r="L24" s="72">
        <v>0</v>
      </c>
      <c r="M24" s="46">
        <v>0</v>
      </c>
      <c r="N24" s="35">
        <f t="shared" si="3"/>
        <v>0</v>
      </c>
      <c r="O24" s="34">
        <v>0</v>
      </c>
      <c r="P24" s="46">
        <v>0</v>
      </c>
      <c r="Q24" s="35">
        <f t="shared" si="4"/>
        <v>0</v>
      </c>
      <c r="R24" s="47">
        <f t="shared" si="5"/>
        <v>0</v>
      </c>
      <c r="S24" s="34">
        <v>0</v>
      </c>
      <c r="T24" s="34">
        <v>0</v>
      </c>
      <c r="U24" s="35">
        <f t="shared" si="6"/>
        <v>0</v>
      </c>
      <c r="V24" s="47">
        <f t="shared" si="7"/>
        <v>0</v>
      </c>
      <c r="W24" s="36">
        <v>1</v>
      </c>
      <c r="X24" s="35">
        <f t="shared" si="8"/>
        <v>0</v>
      </c>
      <c r="Y24" s="34">
        <v>0</v>
      </c>
      <c r="Z24" s="37"/>
      <c r="AA24" s="38"/>
      <c r="AB24" s="39"/>
      <c r="AC24" s="35">
        <f t="shared" si="1"/>
        <v>0</v>
      </c>
    </row>
    <row r="25" spans="1:29" ht="18" customHeight="1">
      <c r="A25" s="31">
        <f t="shared" si="9"/>
        <v>14</v>
      </c>
      <c r="B25" s="32" t="s">
        <v>91</v>
      </c>
      <c r="C25" s="33"/>
      <c r="D25" s="33"/>
      <c r="E25" s="44">
        <f t="shared" si="0"/>
      </c>
      <c r="F25" s="34">
        <v>0</v>
      </c>
      <c r="G25" s="34">
        <v>0</v>
      </c>
      <c r="H25" s="34">
        <v>0</v>
      </c>
      <c r="I25" s="34">
        <v>0</v>
      </c>
      <c r="J25" s="46">
        <v>0</v>
      </c>
      <c r="K25" s="35">
        <f t="shared" si="2"/>
        <v>0</v>
      </c>
      <c r="L25" s="72">
        <v>0</v>
      </c>
      <c r="M25" s="46">
        <v>0</v>
      </c>
      <c r="N25" s="35">
        <f t="shared" si="3"/>
        <v>0</v>
      </c>
      <c r="O25" s="34">
        <v>0</v>
      </c>
      <c r="P25" s="46">
        <v>0</v>
      </c>
      <c r="Q25" s="35">
        <f t="shared" si="4"/>
        <v>0</v>
      </c>
      <c r="R25" s="47">
        <f t="shared" si="5"/>
        <v>0</v>
      </c>
      <c r="S25" s="34">
        <v>0</v>
      </c>
      <c r="T25" s="34">
        <v>0</v>
      </c>
      <c r="U25" s="35">
        <f t="shared" si="6"/>
        <v>0</v>
      </c>
      <c r="V25" s="47">
        <f t="shared" si="7"/>
        <v>0</v>
      </c>
      <c r="W25" s="36">
        <v>1</v>
      </c>
      <c r="X25" s="35">
        <f t="shared" si="8"/>
        <v>0</v>
      </c>
      <c r="Y25" s="34">
        <v>0</v>
      </c>
      <c r="Z25" s="37"/>
      <c r="AA25" s="38"/>
      <c r="AB25" s="39"/>
      <c r="AC25" s="35">
        <f t="shared" si="1"/>
        <v>0</v>
      </c>
    </row>
    <row r="26" spans="1:29" ht="18" customHeight="1">
      <c r="A26" s="31">
        <f t="shared" si="9"/>
        <v>15</v>
      </c>
      <c r="B26" s="104"/>
      <c r="C26" s="33"/>
      <c r="D26" s="33"/>
      <c r="E26" s="44">
        <f t="shared" si="0"/>
      </c>
      <c r="F26" s="34">
        <v>0</v>
      </c>
      <c r="G26" s="34">
        <v>0</v>
      </c>
      <c r="H26" s="34">
        <v>0</v>
      </c>
      <c r="I26" s="34">
        <v>0</v>
      </c>
      <c r="J26" s="46">
        <v>0</v>
      </c>
      <c r="K26" s="35">
        <f t="shared" si="2"/>
        <v>0</v>
      </c>
      <c r="L26" s="72">
        <v>0</v>
      </c>
      <c r="M26" s="46">
        <v>0</v>
      </c>
      <c r="N26" s="35">
        <f t="shared" si="3"/>
        <v>0</v>
      </c>
      <c r="O26" s="34">
        <v>0</v>
      </c>
      <c r="P26" s="46">
        <v>0</v>
      </c>
      <c r="Q26" s="35">
        <f t="shared" si="4"/>
        <v>0</v>
      </c>
      <c r="R26" s="47">
        <f t="shared" si="5"/>
        <v>0</v>
      </c>
      <c r="S26" s="34">
        <v>0</v>
      </c>
      <c r="T26" s="34">
        <v>0</v>
      </c>
      <c r="U26" s="35">
        <f t="shared" si="6"/>
        <v>0</v>
      </c>
      <c r="V26" s="47">
        <f t="shared" si="7"/>
        <v>0</v>
      </c>
      <c r="W26" s="36">
        <v>1</v>
      </c>
      <c r="X26" s="35">
        <f t="shared" si="8"/>
        <v>0</v>
      </c>
      <c r="Y26" s="34">
        <v>0</v>
      </c>
      <c r="Z26" s="37"/>
      <c r="AA26" s="38"/>
      <c r="AB26" s="39"/>
      <c r="AC26" s="35">
        <f t="shared" si="1"/>
        <v>0</v>
      </c>
    </row>
    <row r="27" spans="6:29" ht="18" customHeight="1">
      <c r="F27" s="30">
        <f>SUM(F12:F26)</f>
        <v>0</v>
      </c>
      <c r="G27" s="30">
        <f>SUM(G12:G26)</f>
        <v>0</v>
      </c>
      <c r="H27" s="30">
        <f>SUM(H12:H26)</f>
        <v>0</v>
      </c>
      <c r="I27" s="30">
        <f>SUM(I12:I26)</f>
        <v>0</v>
      </c>
      <c r="K27" s="30">
        <f>SUM(K12:K26)</f>
        <v>0</v>
      </c>
      <c r="L27" s="30">
        <f>SUM(L12:L26)</f>
        <v>0</v>
      </c>
      <c r="M27" s="70"/>
      <c r="N27" s="30">
        <f>SUM(N12:N26)</f>
        <v>0</v>
      </c>
      <c r="Q27" s="30">
        <f>SUM(Q12:Q26)</f>
        <v>0</v>
      </c>
      <c r="R27" s="30">
        <f>SUM(R12:R26)</f>
        <v>0</v>
      </c>
      <c r="U27" s="30">
        <f>SUM(U12:U26)</f>
        <v>0</v>
      </c>
      <c r="V27" s="30">
        <f>SUM(V12:V26)</f>
        <v>0</v>
      </c>
      <c r="X27" s="30">
        <f>SUM(X12:X26)</f>
        <v>0</v>
      </c>
      <c r="AC27" s="30">
        <f>SUM(AC12:AC26)</f>
        <v>0</v>
      </c>
    </row>
  </sheetData>
  <sheetProtection password="F2FE" sheet="1"/>
  <mergeCells count="23">
    <mergeCell ref="Y10:Y11"/>
    <mergeCell ref="Z10:Z11"/>
    <mergeCell ref="AA10:AA11"/>
    <mergeCell ref="AB10:AB11"/>
    <mergeCell ref="AC10:AC11"/>
    <mergeCell ref="S10:S11"/>
    <mergeCell ref="T10:T11"/>
    <mergeCell ref="U10:U11"/>
    <mergeCell ref="V10:V11"/>
    <mergeCell ref="W10:W11"/>
    <mergeCell ref="X10:X11"/>
    <mergeCell ref="C8:K8"/>
    <mergeCell ref="A10:B11"/>
    <mergeCell ref="C10:H10"/>
    <mergeCell ref="I10:N10"/>
    <mergeCell ref="O10:Q10"/>
    <mergeCell ref="R10:R11"/>
    <mergeCell ref="F1:K1"/>
    <mergeCell ref="O1:S1"/>
    <mergeCell ref="C3:K3"/>
    <mergeCell ref="C5:K5"/>
    <mergeCell ref="D6:F6"/>
    <mergeCell ref="C7:K7"/>
  </mergeCells>
  <printOptions horizontalCentered="1" verticalCentered="1"/>
  <pageMargins left="0.31496062992125984" right="0.31496062992125984" top="0.35433070866141736" bottom="0.35433070866141736" header="0.31496062992125984" footer="0.31496062992125984"/>
  <pageSetup fitToHeight="1" fitToWidth="1" horizontalDpi="600" verticalDpi="600" orientation="landscape" paperSize="9" scale="40" r:id="rId4"/>
  <drawing r:id="rId3"/>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AE27"/>
  <sheetViews>
    <sheetView zoomScalePageLayoutView="0" workbookViewId="0" topLeftCell="A1">
      <selection activeCell="N4" sqref="N4"/>
    </sheetView>
  </sheetViews>
  <sheetFormatPr defaultColWidth="11.421875" defaultRowHeight="12.75"/>
  <cols>
    <col min="1" max="1" width="4.00390625" style="18" bestFit="1" customWidth="1"/>
    <col min="2" max="2" width="42.00390625" style="0" customWidth="1"/>
    <col min="4" max="4" width="5.421875" style="0" bestFit="1" customWidth="1"/>
    <col min="5" max="5" width="5.140625" style="0" bestFit="1" customWidth="1"/>
    <col min="10" max="10" width="7.8515625" style="0" customWidth="1"/>
    <col min="13" max="13" width="6.8515625" style="0" bestFit="1" customWidth="1"/>
    <col min="16" max="16" width="8.00390625" style="0" customWidth="1"/>
    <col min="19" max="20" width="12.57421875" style="0" customWidth="1"/>
    <col min="23" max="23" width="12.8515625" style="0" customWidth="1"/>
    <col min="25" max="25" width="12.7109375" style="0" customWidth="1"/>
    <col min="26" max="26" width="17.421875" style="0" customWidth="1"/>
    <col min="28" max="28" width="35.00390625" style="0" customWidth="1"/>
  </cols>
  <sheetData>
    <row r="1" spans="1:29" ht="18">
      <c r="A1" s="20"/>
      <c r="B1" s="21"/>
      <c r="C1" s="21"/>
      <c r="D1" s="21"/>
      <c r="E1" s="21"/>
      <c r="F1" s="120" t="s">
        <v>47</v>
      </c>
      <c r="G1" s="120"/>
      <c r="H1" s="120"/>
      <c r="I1" s="120"/>
      <c r="J1" s="120"/>
      <c r="K1" s="120"/>
      <c r="L1" s="69"/>
      <c r="M1" s="69"/>
      <c r="N1" s="69"/>
      <c r="O1" s="121" t="str">
        <f>EXPEDIENTE!D3</f>
        <v>2018-05-44-0000</v>
      </c>
      <c r="P1" s="122"/>
      <c r="Q1" s="122"/>
      <c r="R1" s="122"/>
      <c r="S1" s="122"/>
      <c r="T1" s="21"/>
      <c r="U1" s="21"/>
      <c r="V1" s="21"/>
      <c r="W1" s="21"/>
      <c r="X1" s="21"/>
      <c r="Y1" s="21"/>
      <c r="Z1" s="21"/>
      <c r="AA1" s="21"/>
      <c r="AB1" s="21"/>
      <c r="AC1" s="21"/>
    </row>
    <row r="2" spans="1:29" ht="12.75">
      <c r="A2" s="20"/>
      <c r="B2" s="21"/>
      <c r="C2" s="24"/>
      <c r="D2" s="24"/>
      <c r="E2" s="24"/>
      <c r="F2" s="24"/>
      <c r="G2" s="24"/>
      <c r="H2" s="24"/>
      <c r="I2" s="24"/>
      <c r="J2" s="24"/>
      <c r="K2" s="24"/>
      <c r="L2" s="24"/>
      <c r="M2" s="24"/>
      <c r="N2" s="24"/>
      <c r="O2" s="21"/>
      <c r="P2" s="21"/>
      <c r="Q2" s="21"/>
      <c r="R2" s="21"/>
      <c r="S2" s="21"/>
      <c r="T2" s="21"/>
      <c r="U2" s="21"/>
      <c r="V2" s="21"/>
      <c r="W2" s="21"/>
      <c r="X2" s="21"/>
      <c r="Y2" s="21"/>
      <c r="Z2" s="21"/>
      <c r="AA2" s="21"/>
      <c r="AB2" s="21"/>
      <c r="AC2" s="21"/>
    </row>
    <row r="3" spans="1:29" ht="15">
      <c r="A3" s="20"/>
      <c r="B3" s="23" t="s">
        <v>48</v>
      </c>
      <c r="C3" s="123">
        <f>IF(EXPEDIENTE!D7="","",EXPEDIENTE!D7)</f>
      </c>
      <c r="D3" s="123"/>
      <c r="E3" s="123"/>
      <c r="F3" s="123"/>
      <c r="G3" s="123"/>
      <c r="H3" s="123"/>
      <c r="I3" s="123"/>
      <c r="J3" s="123"/>
      <c r="K3" s="123"/>
      <c r="L3" s="81"/>
      <c r="M3" s="21"/>
      <c r="N3" s="21"/>
      <c r="O3" s="21"/>
      <c r="P3" s="21"/>
      <c r="Q3" s="21"/>
      <c r="R3" s="21"/>
      <c r="S3" s="21"/>
      <c r="T3" s="21"/>
      <c r="U3" s="21"/>
      <c r="V3" s="21"/>
      <c r="W3" s="21"/>
      <c r="X3" s="21"/>
      <c r="Y3" s="21"/>
      <c r="Z3" s="21"/>
      <c r="AA3" s="21"/>
      <c r="AB3" s="21"/>
      <c r="AC3" s="21"/>
    </row>
    <row r="4" spans="1:29" ht="15">
      <c r="A4" s="20"/>
      <c r="B4" s="23" t="s">
        <v>12</v>
      </c>
      <c r="C4" s="82">
        <f>IF(EXPEDIENTE!D8="","",EXPEDIENTE!D8)</f>
      </c>
      <c r="D4" s="83"/>
      <c r="E4" s="83"/>
      <c r="F4" s="83"/>
      <c r="G4" s="83"/>
      <c r="H4" s="83"/>
      <c r="I4" s="83"/>
      <c r="J4" s="83"/>
      <c r="K4" s="83"/>
      <c r="L4" s="25"/>
      <c r="M4" s="26"/>
      <c r="N4" s="26"/>
      <c r="O4" s="20"/>
      <c r="P4" s="20"/>
      <c r="Q4" s="20"/>
      <c r="R4" s="20"/>
      <c r="S4" s="20"/>
      <c r="T4" s="21"/>
      <c r="U4" s="21"/>
      <c r="V4" s="21"/>
      <c r="W4" s="21"/>
      <c r="X4" s="21"/>
      <c r="Y4" s="21"/>
      <c r="Z4" s="21"/>
      <c r="AA4" s="21"/>
      <c r="AB4" s="21"/>
      <c r="AC4" s="21"/>
    </row>
    <row r="5" spans="1:29" ht="15">
      <c r="A5" s="20"/>
      <c r="B5" s="23" t="s">
        <v>58</v>
      </c>
      <c r="C5" s="123" t="str">
        <f>EXPEDIENTE!D9</f>
        <v>UNIDADES DE APOYO CEE</v>
      </c>
      <c r="D5" s="123"/>
      <c r="E5" s="123"/>
      <c r="F5" s="123"/>
      <c r="G5" s="123"/>
      <c r="H5" s="123"/>
      <c r="I5" s="123"/>
      <c r="J5" s="123"/>
      <c r="K5" s="123"/>
      <c r="L5" s="86"/>
      <c r="M5" s="24"/>
      <c r="N5" s="24"/>
      <c r="O5" s="21"/>
      <c r="P5" s="21"/>
      <c r="Q5" s="21"/>
      <c r="R5" s="21"/>
      <c r="S5" s="21"/>
      <c r="T5" s="21"/>
      <c r="U5" s="21"/>
      <c r="V5" s="21"/>
      <c r="W5" s="21"/>
      <c r="X5" s="21"/>
      <c r="Y5" s="21"/>
      <c r="Z5" s="21"/>
      <c r="AA5" s="21"/>
      <c r="AB5" s="21"/>
      <c r="AC5" s="21"/>
    </row>
    <row r="6" spans="1:29" ht="15">
      <c r="A6" s="20"/>
      <c r="B6" s="22" t="s">
        <v>59</v>
      </c>
      <c r="C6" s="76"/>
      <c r="D6" s="124">
        <f>SUM(X27)</f>
        <v>0</v>
      </c>
      <c r="E6" s="125"/>
      <c r="F6" s="126"/>
      <c r="G6" s="26"/>
      <c r="H6" s="26"/>
      <c r="I6" s="26"/>
      <c r="J6" s="26"/>
      <c r="K6" s="85"/>
      <c r="L6" s="83"/>
      <c r="M6" s="83"/>
      <c r="N6" s="83"/>
      <c r="O6" s="81"/>
      <c r="P6" s="21"/>
      <c r="Q6" s="21"/>
      <c r="R6" s="21"/>
      <c r="S6" s="21"/>
      <c r="T6" s="21"/>
      <c r="U6" s="21"/>
      <c r="V6" s="21"/>
      <c r="W6" s="21"/>
      <c r="X6" s="21"/>
      <c r="Y6" s="21"/>
      <c r="Z6" s="21"/>
      <c r="AA6" s="21"/>
      <c r="AB6" s="21"/>
      <c r="AC6" s="21"/>
    </row>
    <row r="7" spans="1:29" ht="15">
      <c r="A7" s="27"/>
      <c r="B7" s="28" t="s">
        <v>98</v>
      </c>
      <c r="C7" s="123">
        <f>IF('Personal Contratado'!C19="","",'Personal Contratado'!C19)</f>
      </c>
      <c r="D7" s="123"/>
      <c r="E7" s="123"/>
      <c r="F7" s="123"/>
      <c r="G7" s="123"/>
      <c r="H7" s="123"/>
      <c r="I7" s="123"/>
      <c r="J7" s="123"/>
      <c r="K7" s="130"/>
      <c r="L7" s="83"/>
      <c r="M7" s="83"/>
      <c r="N7" s="83"/>
      <c r="O7" s="86"/>
      <c r="P7" s="24"/>
      <c r="Q7" s="24"/>
      <c r="R7" s="24"/>
      <c r="S7" s="24"/>
      <c r="T7" s="24"/>
      <c r="U7" s="24"/>
      <c r="V7" s="24"/>
      <c r="W7" s="24"/>
      <c r="X7" s="24"/>
      <c r="Y7" s="24"/>
      <c r="Z7" s="24"/>
      <c r="AA7" s="24"/>
      <c r="AB7" s="24"/>
      <c r="AC7" s="24"/>
    </row>
    <row r="8" spans="1:29" ht="15">
      <c r="A8" s="27"/>
      <c r="B8" s="28" t="s">
        <v>99</v>
      </c>
      <c r="C8" s="123">
        <f>IF('Personal Contratado'!C19="","",'Personal Contratado'!C19)</f>
      </c>
      <c r="D8" s="123"/>
      <c r="E8" s="123"/>
      <c r="F8" s="123"/>
      <c r="G8" s="123"/>
      <c r="H8" s="123"/>
      <c r="I8" s="123"/>
      <c r="J8" s="123"/>
      <c r="K8" s="130"/>
      <c r="L8" s="83"/>
      <c r="M8" s="83"/>
      <c r="N8" s="83"/>
      <c r="O8" s="86"/>
      <c r="P8" s="24"/>
      <c r="Q8" s="24"/>
      <c r="R8" s="24"/>
      <c r="S8" s="24"/>
      <c r="T8" s="24"/>
      <c r="U8" s="24"/>
      <c r="V8" s="24"/>
      <c r="W8" s="24"/>
      <c r="X8" s="24"/>
      <c r="Y8" s="24"/>
      <c r="Z8" s="24"/>
      <c r="AA8" s="24"/>
      <c r="AB8" s="24"/>
      <c r="AC8" s="24"/>
    </row>
    <row r="9" spans="1:29" ht="12.75">
      <c r="A9" s="27"/>
      <c r="B9" s="24"/>
      <c r="C9" s="84"/>
      <c r="D9" s="84"/>
      <c r="E9" s="84"/>
      <c r="F9" s="84"/>
      <c r="G9" s="84"/>
      <c r="H9" s="84"/>
      <c r="I9" s="84"/>
      <c r="J9" s="84"/>
      <c r="K9" s="84"/>
      <c r="L9" s="84"/>
      <c r="M9" s="84"/>
      <c r="N9" s="84"/>
      <c r="O9" s="24"/>
      <c r="P9" s="24"/>
      <c r="Q9" s="24"/>
      <c r="R9" s="24"/>
      <c r="S9" s="24"/>
      <c r="T9" s="24"/>
      <c r="U9" s="24"/>
      <c r="V9" s="24"/>
      <c r="W9" s="24"/>
      <c r="X9" s="24"/>
      <c r="Y9" s="24"/>
      <c r="Z9" s="24"/>
      <c r="AA9" s="24"/>
      <c r="AB9" s="24"/>
      <c r="AC9" s="24"/>
    </row>
    <row r="10" spans="1:29" s="29" customFormat="1" ht="29.25" customHeight="1">
      <c r="A10" s="119" t="s">
        <v>46</v>
      </c>
      <c r="B10" s="119"/>
      <c r="C10" s="119" t="s">
        <v>43</v>
      </c>
      <c r="D10" s="119"/>
      <c r="E10" s="119"/>
      <c r="F10" s="119"/>
      <c r="G10" s="119"/>
      <c r="H10" s="119"/>
      <c r="I10" s="127" t="s">
        <v>66</v>
      </c>
      <c r="J10" s="128"/>
      <c r="K10" s="128"/>
      <c r="L10" s="128"/>
      <c r="M10" s="128"/>
      <c r="N10" s="129"/>
      <c r="O10" s="119" t="s">
        <v>52</v>
      </c>
      <c r="P10" s="119"/>
      <c r="Q10" s="119"/>
      <c r="R10" s="119" t="s">
        <v>3</v>
      </c>
      <c r="S10" s="119" t="s">
        <v>9</v>
      </c>
      <c r="T10" s="119" t="s">
        <v>7</v>
      </c>
      <c r="U10" s="119" t="s">
        <v>21</v>
      </c>
      <c r="V10" s="119" t="s">
        <v>38</v>
      </c>
      <c r="W10" s="119" t="s">
        <v>5</v>
      </c>
      <c r="X10" s="119" t="s">
        <v>39</v>
      </c>
      <c r="Y10" s="119" t="s">
        <v>8</v>
      </c>
      <c r="Z10" s="119" t="s">
        <v>22</v>
      </c>
      <c r="AA10" s="119" t="s">
        <v>4</v>
      </c>
      <c r="AB10" s="119" t="s">
        <v>0</v>
      </c>
      <c r="AC10" s="119" t="s">
        <v>49</v>
      </c>
    </row>
    <row r="11" spans="1:29" s="29" customFormat="1" ht="48">
      <c r="A11" s="119"/>
      <c r="B11" s="119"/>
      <c r="C11" s="75" t="s">
        <v>6</v>
      </c>
      <c r="D11" s="52" t="s">
        <v>42</v>
      </c>
      <c r="E11" s="52" t="s">
        <v>41</v>
      </c>
      <c r="F11" s="75" t="s">
        <v>44</v>
      </c>
      <c r="G11" s="75" t="s">
        <v>79</v>
      </c>
      <c r="H11" s="75" t="s">
        <v>45</v>
      </c>
      <c r="I11" s="75" t="s">
        <v>81</v>
      </c>
      <c r="J11" s="75" t="s">
        <v>40</v>
      </c>
      <c r="K11" s="75" t="s">
        <v>37</v>
      </c>
      <c r="L11" s="75" t="s">
        <v>82</v>
      </c>
      <c r="M11" s="75" t="s">
        <v>40</v>
      </c>
      <c r="N11" s="75" t="s">
        <v>37</v>
      </c>
      <c r="O11" s="75" t="s">
        <v>51</v>
      </c>
      <c r="P11" s="75" t="s">
        <v>40</v>
      </c>
      <c r="Q11" s="75" t="s">
        <v>37</v>
      </c>
      <c r="R11" s="119"/>
      <c r="S11" s="119"/>
      <c r="T11" s="119"/>
      <c r="U11" s="119"/>
      <c r="V11" s="119"/>
      <c r="W11" s="119"/>
      <c r="X11" s="119"/>
      <c r="Y11" s="119"/>
      <c r="Z11" s="119"/>
      <c r="AA11" s="119"/>
      <c r="AB11" s="119"/>
      <c r="AC11" s="119"/>
    </row>
    <row r="12" spans="1:31" ht="18" customHeight="1">
      <c r="A12" s="42">
        <v>1</v>
      </c>
      <c r="B12" s="43" t="s">
        <v>85</v>
      </c>
      <c r="C12" s="44"/>
      <c r="D12" s="44"/>
      <c r="E12" s="44">
        <f aca="true" t="shared" si="0" ref="E12:E26">IF(C12="","",SUM(C12-D12))</f>
      </c>
      <c r="F12" s="45">
        <v>0</v>
      </c>
      <c r="G12" s="45">
        <v>0</v>
      </c>
      <c r="H12" s="45">
        <v>0</v>
      </c>
      <c r="I12" s="45">
        <v>0</v>
      </c>
      <c r="J12" s="46">
        <v>0</v>
      </c>
      <c r="K12" s="47">
        <f>SUM(I12*J12)</f>
        <v>0</v>
      </c>
      <c r="L12" s="71">
        <v>0</v>
      </c>
      <c r="M12" s="46">
        <v>0</v>
      </c>
      <c r="N12" s="47">
        <f>SUM(L12*M12)</f>
        <v>0</v>
      </c>
      <c r="O12" s="45">
        <v>0</v>
      </c>
      <c r="P12" s="46">
        <v>0</v>
      </c>
      <c r="Q12" s="47">
        <f>SUM(O12*P12)</f>
        <v>0</v>
      </c>
      <c r="R12" s="47">
        <f>SUM(K12++N12+Q12)</f>
        <v>0</v>
      </c>
      <c r="S12" s="45">
        <v>0</v>
      </c>
      <c r="T12" s="45">
        <v>0</v>
      </c>
      <c r="U12" s="47">
        <f>F12+R12-S12-T12</f>
        <v>0</v>
      </c>
      <c r="V12" s="47">
        <f>SUM(F12-G12-H12+K12-S12)</f>
        <v>0</v>
      </c>
      <c r="W12" s="36">
        <v>1</v>
      </c>
      <c r="X12" s="47">
        <f>+V12*W12</f>
        <v>0</v>
      </c>
      <c r="Y12" s="34">
        <v>0</v>
      </c>
      <c r="Z12" s="48"/>
      <c r="AA12" s="49"/>
      <c r="AB12" s="50"/>
      <c r="AC12" s="47">
        <f aca="true" t="shared" si="1" ref="AC12:AC26">SUM(U12-X12)</f>
        <v>0</v>
      </c>
      <c r="AE12" s="65"/>
    </row>
    <row r="13" spans="1:31" ht="18" customHeight="1">
      <c r="A13" s="31">
        <f>SUM(A12+1)</f>
        <v>2</v>
      </c>
      <c r="B13" s="32" t="s">
        <v>86</v>
      </c>
      <c r="C13" s="33"/>
      <c r="D13" s="33"/>
      <c r="E13" s="44">
        <f t="shared" si="0"/>
      </c>
      <c r="F13" s="34">
        <v>0</v>
      </c>
      <c r="G13" s="34">
        <v>0</v>
      </c>
      <c r="H13" s="34">
        <v>0</v>
      </c>
      <c r="I13" s="34">
        <v>0</v>
      </c>
      <c r="J13" s="46">
        <v>0</v>
      </c>
      <c r="K13" s="35">
        <f aca="true" t="shared" si="2" ref="K13:K26">SUM(I13*J13)</f>
        <v>0</v>
      </c>
      <c r="L13" s="72">
        <v>0</v>
      </c>
      <c r="M13" s="46">
        <v>0</v>
      </c>
      <c r="N13" s="35">
        <f aca="true" t="shared" si="3" ref="N13:N26">SUM(L13*M13)</f>
        <v>0</v>
      </c>
      <c r="O13" s="34">
        <v>0</v>
      </c>
      <c r="P13" s="46">
        <v>0</v>
      </c>
      <c r="Q13" s="35">
        <f aca="true" t="shared" si="4" ref="Q13:Q26">SUM(O13*P13)</f>
        <v>0</v>
      </c>
      <c r="R13" s="47">
        <f aca="true" t="shared" si="5" ref="R13:R26">SUM(K13++N13+Q13)</f>
        <v>0</v>
      </c>
      <c r="S13" s="34">
        <v>0</v>
      </c>
      <c r="T13" s="34">
        <v>0</v>
      </c>
      <c r="U13" s="35">
        <f aca="true" t="shared" si="6" ref="U13:U26">F13+R13-S13-T13</f>
        <v>0</v>
      </c>
      <c r="V13" s="47">
        <f aca="true" t="shared" si="7" ref="V13:V26">SUM(F13-G13-H13+K13-S13)</f>
        <v>0</v>
      </c>
      <c r="W13" s="36">
        <v>1</v>
      </c>
      <c r="X13" s="35">
        <f aca="true" t="shared" si="8" ref="X13:X26">+V13*W13</f>
        <v>0</v>
      </c>
      <c r="Y13" s="34">
        <v>0</v>
      </c>
      <c r="Z13" s="37"/>
      <c r="AA13" s="38"/>
      <c r="AB13" s="39"/>
      <c r="AC13" s="35">
        <f t="shared" si="1"/>
        <v>0</v>
      </c>
      <c r="AE13" s="65"/>
    </row>
    <row r="14" spans="1:31" ht="18" customHeight="1">
      <c r="A14" s="31">
        <f aca="true" t="shared" si="9" ref="A14:A26">SUM(A13+1)</f>
        <v>3</v>
      </c>
      <c r="B14" s="32" t="s">
        <v>87</v>
      </c>
      <c r="C14" s="33"/>
      <c r="D14" s="33"/>
      <c r="E14" s="44">
        <f t="shared" si="0"/>
      </c>
      <c r="F14" s="34">
        <v>0</v>
      </c>
      <c r="G14" s="34">
        <v>0</v>
      </c>
      <c r="H14" s="34">
        <v>0</v>
      </c>
      <c r="I14" s="34">
        <v>0</v>
      </c>
      <c r="J14" s="46">
        <v>0</v>
      </c>
      <c r="K14" s="35">
        <f t="shared" si="2"/>
        <v>0</v>
      </c>
      <c r="L14" s="72">
        <v>0</v>
      </c>
      <c r="M14" s="46">
        <v>0</v>
      </c>
      <c r="N14" s="35">
        <f t="shared" si="3"/>
        <v>0</v>
      </c>
      <c r="O14" s="34">
        <v>0</v>
      </c>
      <c r="P14" s="46">
        <v>0</v>
      </c>
      <c r="Q14" s="35">
        <f t="shared" si="4"/>
        <v>0</v>
      </c>
      <c r="R14" s="47">
        <f t="shared" si="5"/>
        <v>0</v>
      </c>
      <c r="S14" s="34">
        <v>0</v>
      </c>
      <c r="T14" s="34">
        <v>0</v>
      </c>
      <c r="U14" s="35">
        <f t="shared" si="6"/>
        <v>0</v>
      </c>
      <c r="V14" s="47">
        <f t="shared" si="7"/>
        <v>0</v>
      </c>
      <c r="W14" s="36">
        <v>1</v>
      </c>
      <c r="X14" s="35">
        <f t="shared" si="8"/>
        <v>0</v>
      </c>
      <c r="Y14" s="34">
        <v>0</v>
      </c>
      <c r="Z14" s="37"/>
      <c r="AA14" s="38"/>
      <c r="AB14" s="39"/>
      <c r="AC14" s="35">
        <f t="shared" si="1"/>
        <v>0</v>
      </c>
      <c r="AE14" s="65"/>
    </row>
    <row r="15" spans="1:29" ht="18" customHeight="1">
      <c r="A15" s="31">
        <f t="shared" si="9"/>
        <v>4</v>
      </c>
      <c r="B15" s="32" t="s">
        <v>88</v>
      </c>
      <c r="C15" s="33"/>
      <c r="D15" s="33"/>
      <c r="E15" s="44">
        <f t="shared" si="0"/>
      </c>
      <c r="F15" s="34">
        <v>0</v>
      </c>
      <c r="G15" s="34">
        <v>0</v>
      </c>
      <c r="H15" s="34">
        <v>0</v>
      </c>
      <c r="I15" s="34">
        <v>0</v>
      </c>
      <c r="J15" s="46">
        <v>0</v>
      </c>
      <c r="K15" s="35">
        <f t="shared" si="2"/>
        <v>0</v>
      </c>
      <c r="L15" s="72">
        <v>0</v>
      </c>
      <c r="M15" s="46">
        <v>0</v>
      </c>
      <c r="N15" s="35">
        <f t="shared" si="3"/>
        <v>0</v>
      </c>
      <c r="O15" s="34">
        <v>0</v>
      </c>
      <c r="P15" s="46">
        <v>0</v>
      </c>
      <c r="Q15" s="35">
        <f t="shared" si="4"/>
        <v>0</v>
      </c>
      <c r="R15" s="47">
        <f t="shared" si="5"/>
        <v>0</v>
      </c>
      <c r="S15" s="34">
        <v>0</v>
      </c>
      <c r="T15" s="34">
        <v>0</v>
      </c>
      <c r="U15" s="35">
        <f t="shared" si="6"/>
        <v>0</v>
      </c>
      <c r="V15" s="47">
        <f t="shared" si="7"/>
        <v>0</v>
      </c>
      <c r="W15" s="36">
        <v>1</v>
      </c>
      <c r="X15" s="35">
        <f t="shared" si="8"/>
        <v>0</v>
      </c>
      <c r="Y15" s="34">
        <v>0</v>
      </c>
      <c r="Z15" s="37"/>
      <c r="AA15" s="38"/>
      <c r="AB15" s="39"/>
      <c r="AC15" s="35">
        <f t="shared" si="1"/>
        <v>0</v>
      </c>
    </row>
    <row r="16" spans="1:29" ht="18" customHeight="1">
      <c r="A16" s="31">
        <f t="shared" si="9"/>
        <v>5</v>
      </c>
      <c r="B16" s="32" t="s">
        <v>89</v>
      </c>
      <c r="C16" s="33"/>
      <c r="D16" s="33"/>
      <c r="E16" s="44">
        <f t="shared" si="0"/>
      </c>
      <c r="F16" s="34">
        <v>0</v>
      </c>
      <c r="G16" s="34">
        <v>0</v>
      </c>
      <c r="H16" s="34">
        <v>0</v>
      </c>
      <c r="I16" s="34">
        <v>0</v>
      </c>
      <c r="J16" s="46">
        <v>0</v>
      </c>
      <c r="K16" s="35">
        <f t="shared" si="2"/>
        <v>0</v>
      </c>
      <c r="L16" s="72">
        <v>0</v>
      </c>
      <c r="M16" s="46">
        <v>0</v>
      </c>
      <c r="N16" s="35">
        <f t="shared" si="3"/>
        <v>0</v>
      </c>
      <c r="O16" s="34">
        <v>0</v>
      </c>
      <c r="P16" s="46">
        <v>0</v>
      </c>
      <c r="Q16" s="35">
        <f t="shared" si="4"/>
        <v>0</v>
      </c>
      <c r="R16" s="47">
        <f t="shared" si="5"/>
        <v>0</v>
      </c>
      <c r="S16" s="34">
        <v>0</v>
      </c>
      <c r="T16" s="34">
        <v>0</v>
      </c>
      <c r="U16" s="35">
        <f t="shared" si="6"/>
        <v>0</v>
      </c>
      <c r="V16" s="47">
        <f t="shared" si="7"/>
        <v>0</v>
      </c>
      <c r="W16" s="36">
        <v>1</v>
      </c>
      <c r="X16" s="35">
        <f t="shared" si="8"/>
        <v>0</v>
      </c>
      <c r="Y16" s="34">
        <v>0</v>
      </c>
      <c r="Z16" s="37"/>
      <c r="AA16" s="40"/>
      <c r="AB16" s="39"/>
      <c r="AC16" s="35">
        <f t="shared" si="1"/>
        <v>0</v>
      </c>
    </row>
    <row r="17" spans="1:29" ht="18" customHeight="1">
      <c r="A17" s="31">
        <f t="shared" si="9"/>
        <v>6</v>
      </c>
      <c r="B17" s="32" t="s">
        <v>90</v>
      </c>
      <c r="C17" s="33"/>
      <c r="D17" s="33"/>
      <c r="E17" s="44">
        <f t="shared" si="0"/>
      </c>
      <c r="F17" s="34">
        <v>0</v>
      </c>
      <c r="G17" s="34">
        <v>0</v>
      </c>
      <c r="H17" s="34">
        <v>0</v>
      </c>
      <c r="I17" s="34">
        <v>0</v>
      </c>
      <c r="J17" s="46">
        <v>0</v>
      </c>
      <c r="K17" s="35">
        <f t="shared" si="2"/>
        <v>0</v>
      </c>
      <c r="L17" s="72">
        <v>0</v>
      </c>
      <c r="M17" s="46">
        <v>0</v>
      </c>
      <c r="N17" s="35">
        <f t="shared" si="3"/>
        <v>0</v>
      </c>
      <c r="O17" s="34">
        <v>0</v>
      </c>
      <c r="P17" s="46">
        <v>0</v>
      </c>
      <c r="Q17" s="35">
        <f t="shared" si="4"/>
        <v>0</v>
      </c>
      <c r="R17" s="47">
        <f t="shared" si="5"/>
        <v>0</v>
      </c>
      <c r="S17" s="34">
        <v>0</v>
      </c>
      <c r="T17" s="34">
        <v>0</v>
      </c>
      <c r="U17" s="41">
        <f t="shared" si="6"/>
        <v>0</v>
      </c>
      <c r="V17" s="47">
        <f t="shared" si="7"/>
        <v>0</v>
      </c>
      <c r="W17" s="36">
        <v>1</v>
      </c>
      <c r="X17" s="35">
        <f t="shared" si="8"/>
        <v>0</v>
      </c>
      <c r="Y17" s="34">
        <v>0</v>
      </c>
      <c r="Z17" s="37"/>
      <c r="AA17" s="38"/>
      <c r="AB17" s="39"/>
      <c r="AC17" s="35">
        <f t="shared" si="1"/>
        <v>0</v>
      </c>
    </row>
    <row r="18" spans="1:29" ht="18" customHeight="1">
      <c r="A18" s="31">
        <f t="shared" si="9"/>
        <v>7</v>
      </c>
      <c r="B18" s="32" t="s">
        <v>91</v>
      </c>
      <c r="C18" s="33"/>
      <c r="D18" s="33"/>
      <c r="E18" s="44">
        <f t="shared" si="0"/>
      </c>
      <c r="F18" s="34">
        <v>0</v>
      </c>
      <c r="G18" s="34">
        <v>0</v>
      </c>
      <c r="H18" s="34">
        <v>0</v>
      </c>
      <c r="I18" s="34">
        <v>0</v>
      </c>
      <c r="J18" s="46">
        <v>0</v>
      </c>
      <c r="K18" s="35">
        <f t="shared" si="2"/>
        <v>0</v>
      </c>
      <c r="L18" s="72">
        <v>0</v>
      </c>
      <c r="M18" s="46">
        <v>0</v>
      </c>
      <c r="N18" s="35">
        <f t="shared" si="3"/>
        <v>0</v>
      </c>
      <c r="O18" s="34">
        <v>0</v>
      </c>
      <c r="P18" s="46">
        <v>0</v>
      </c>
      <c r="Q18" s="35">
        <f t="shared" si="4"/>
        <v>0</v>
      </c>
      <c r="R18" s="47">
        <f t="shared" si="5"/>
        <v>0</v>
      </c>
      <c r="S18" s="34">
        <v>0</v>
      </c>
      <c r="T18" s="34">
        <v>0</v>
      </c>
      <c r="U18" s="41">
        <f t="shared" si="6"/>
        <v>0</v>
      </c>
      <c r="V18" s="47">
        <f t="shared" si="7"/>
        <v>0</v>
      </c>
      <c r="W18" s="36">
        <v>1</v>
      </c>
      <c r="X18" s="35">
        <f t="shared" si="8"/>
        <v>0</v>
      </c>
      <c r="Y18" s="34">
        <v>0</v>
      </c>
      <c r="Z18" s="37"/>
      <c r="AA18" s="38"/>
      <c r="AB18" s="39"/>
      <c r="AC18" s="35">
        <f t="shared" si="1"/>
        <v>0</v>
      </c>
    </row>
    <row r="19" spans="1:29" ht="18" customHeight="1">
      <c r="A19" s="31">
        <f t="shared" si="9"/>
        <v>8</v>
      </c>
      <c r="B19" s="32" t="s">
        <v>92</v>
      </c>
      <c r="C19" s="33"/>
      <c r="D19" s="33"/>
      <c r="E19" s="44">
        <f t="shared" si="0"/>
      </c>
      <c r="F19" s="34">
        <v>0</v>
      </c>
      <c r="G19" s="34">
        <v>0</v>
      </c>
      <c r="H19" s="34">
        <v>0</v>
      </c>
      <c r="I19" s="34">
        <v>0</v>
      </c>
      <c r="J19" s="46">
        <v>0</v>
      </c>
      <c r="K19" s="35">
        <f t="shared" si="2"/>
        <v>0</v>
      </c>
      <c r="L19" s="72">
        <v>0</v>
      </c>
      <c r="M19" s="46">
        <v>0</v>
      </c>
      <c r="N19" s="35">
        <f t="shared" si="3"/>
        <v>0</v>
      </c>
      <c r="O19" s="34">
        <v>0</v>
      </c>
      <c r="P19" s="46">
        <v>0</v>
      </c>
      <c r="Q19" s="35">
        <f t="shared" si="4"/>
        <v>0</v>
      </c>
      <c r="R19" s="47">
        <f t="shared" si="5"/>
        <v>0</v>
      </c>
      <c r="S19" s="34">
        <v>0</v>
      </c>
      <c r="T19" s="34">
        <v>0</v>
      </c>
      <c r="U19" s="41">
        <f t="shared" si="6"/>
        <v>0</v>
      </c>
      <c r="V19" s="47">
        <f t="shared" si="7"/>
        <v>0</v>
      </c>
      <c r="W19" s="36">
        <v>1</v>
      </c>
      <c r="X19" s="35">
        <f t="shared" si="8"/>
        <v>0</v>
      </c>
      <c r="Y19" s="34">
        <v>0</v>
      </c>
      <c r="Z19" s="37"/>
      <c r="AA19" s="38"/>
      <c r="AB19" s="39"/>
      <c r="AC19" s="35">
        <f t="shared" si="1"/>
        <v>0</v>
      </c>
    </row>
    <row r="20" spans="1:29" ht="18" customHeight="1">
      <c r="A20" s="31">
        <f t="shared" si="9"/>
        <v>9</v>
      </c>
      <c r="B20" s="32" t="s">
        <v>93</v>
      </c>
      <c r="C20" s="33"/>
      <c r="D20" s="33"/>
      <c r="E20" s="44">
        <f t="shared" si="0"/>
      </c>
      <c r="F20" s="34">
        <v>0</v>
      </c>
      <c r="G20" s="34">
        <v>0</v>
      </c>
      <c r="H20" s="34">
        <v>0</v>
      </c>
      <c r="I20" s="34">
        <v>0</v>
      </c>
      <c r="J20" s="46">
        <v>0</v>
      </c>
      <c r="K20" s="35">
        <f t="shared" si="2"/>
        <v>0</v>
      </c>
      <c r="L20" s="72">
        <v>0</v>
      </c>
      <c r="M20" s="46">
        <v>0</v>
      </c>
      <c r="N20" s="35">
        <f t="shared" si="3"/>
        <v>0</v>
      </c>
      <c r="O20" s="34">
        <v>0</v>
      </c>
      <c r="P20" s="46">
        <v>0</v>
      </c>
      <c r="Q20" s="35">
        <f t="shared" si="4"/>
        <v>0</v>
      </c>
      <c r="R20" s="47">
        <f t="shared" si="5"/>
        <v>0</v>
      </c>
      <c r="S20" s="34">
        <v>0</v>
      </c>
      <c r="T20" s="34">
        <v>0</v>
      </c>
      <c r="U20" s="41">
        <f t="shared" si="6"/>
        <v>0</v>
      </c>
      <c r="V20" s="47">
        <f t="shared" si="7"/>
        <v>0</v>
      </c>
      <c r="W20" s="36">
        <v>1</v>
      </c>
      <c r="X20" s="35">
        <f t="shared" si="8"/>
        <v>0</v>
      </c>
      <c r="Y20" s="34">
        <v>0</v>
      </c>
      <c r="Z20" s="37"/>
      <c r="AA20" s="38"/>
      <c r="AB20" s="39"/>
      <c r="AC20" s="35">
        <f t="shared" si="1"/>
        <v>0</v>
      </c>
    </row>
    <row r="21" spans="1:29" ht="18" customHeight="1">
      <c r="A21" s="31">
        <f t="shared" si="9"/>
        <v>10</v>
      </c>
      <c r="B21" s="32" t="s">
        <v>94</v>
      </c>
      <c r="C21" s="33"/>
      <c r="D21" s="33"/>
      <c r="E21" s="44">
        <f t="shared" si="0"/>
      </c>
      <c r="F21" s="34">
        <v>0</v>
      </c>
      <c r="G21" s="34">
        <v>0</v>
      </c>
      <c r="H21" s="34">
        <v>0</v>
      </c>
      <c r="I21" s="34">
        <v>0</v>
      </c>
      <c r="J21" s="46">
        <v>0</v>
      </c>
      <c r="K21" s="35">
        <f t="shared" si="2"/>
        <v>0</v>
      </c>
      <c r="L21" s="72">
        <v>0</v>
      </c>
      <c r="M21" s="46">
        <v>0</v>
      </c>
      <c r="N21" s="35">
        <f t="shared" si="3"/>
        <v>0</v>
      </c>
      <c r="O21" s="34">
        <v>0</v>
      </c>
      <c r="P21" s="46">
        <v>0</v>
      </c>
      <c r="Q21" s="35">
        <f t="shared" si="4"/>
        <v>0</v>
      </c>
      <c r="R21" s="47">
        <f t="shared" si="5"/>
        <v>0</v>
      </c>
      <c r="S21" s="34">
        <v>0</v>
      </c>
      <c r="T21" s="34">
        <v>0</v>
      </c>
      <c r="U21" s="41">
        <f t="shared" si="6"/>
        <v>0</v>
      </c>
      <c r="V21" s="47">
        <f t="shared" si="7"/>
        <v>0</v>
      </c>
      <c r="W21" s="36">
        <v>1</v>
      </c>
      <c r="X21" s="35">
        <f t="shared" si="8"/>
        <v>0</v>
      </c>
      <c r="Y21" s="34">
        <v>0</v>
      </c>
      <c r="Z21" s="37"/>
      <c r="AA21" s="38"/>
      <c r="AB21" s="39"/>
      <c r="AC21" s="35">
        <f t="shared" si="1"/>
        <v>0</v>
      </c>
    </row>
    <row r="22" spans="1:29" ht="18" customHeight="1">
      <c r="A22" s="31">
        <f t="shared" si="9"/>
        <v>11</v>
      </c>
      <c r="B22" s="32" t="s">
        <v>95</v>
      </c>
      <c r="C22" s="33"/>
      <c r="D22" s="33"/>
      <c r="E22" s="44">
        <f t="shared" si="0"/>
      </c>
      <c r="F22" s="34">
        <v>0</v>
      </c>
      <c r="G22" s="34">
        <v>0</v>
      </c>
      <c r="H22" s="34">
        <v>0</v>
      </c>
      <c r="I22" s="34">
        <v>0</v>
      </c>
      <c r="J22" s="46">
        <v>0</v>
      </c>
      <c r="K22" s="35">
        <f t="shared" si="2"/>
        <v>0</v>
      </c>
      <c r="L22" s="72">
        <v>0</v>
      </c>
      <c r="M22" s="46">
        <v>0</v>
      </c>
      <c r="N22" s="35">
        <f t="shared" si="3"/>
        <v>0</v>
      </c>
      <c r="O22" s="34">
        <v>0</v>
      </c>
      <c r="P22" s="46">
        <v>0</v>
      </c>
      <c r="Q22" s="35">
        <f t="shared" si="4"/>
        <v>0</v>
      </c>
      <c r="R22" s="47">
        <f t="shared" si="5"/>
        <v>0</v>
      </c>
      <c r="S22" s="34">
        <v>0</v>
      </c>
      <c r="T22" s="34">
        <v>0</v>
      </c>
      <c r="U22" s="41">
        <f t="shared" si="6"/>
        <v>0</v>
      </c>
      <c r="V22" s="47">
        <f t="shared" si="7"/>
        <v>0</v>
      </c>
      <c r="W22" s="36">
        <v>1</v>
      </c>
      <c r="X22" s="35">
        <f t="shared" si="8"/>
        <v>0</v>
      </c>
      <c r="Y22" s="34">
        <v>0</v>
      </c>
      <c r="Z22" s="37"/>
      <c r="AA22" s="38"/>
      <c r="AB22" s="39"/>
      <c r="AC22" s="35">
        <f t="shared" si="1"/>
        <v>0</v>
      </c>
    </row>
    <row r="23" spans="1:29" ht="18" customHeight="1">
      <c r="A23" s="31">
        <f t="shared" si="9"/>
        <v>12</v>
      </c>
      <c r="B23" s="32" t="s">
        <v>96</v>
      </c>
      <c r="C23" s="33"/>
      <c r="D23" s="33"/>
      <c r="E23" s="44">
        <f t="shared" si="0"/>
      </c>
      <c r="F23" s="34">
        <v>0</v>
      </c>
      <c r="G23" s="34">
        <v>0</v>
      </c>
      <c r="H23" s="34">
        <v>0</v>
      </c>
      <c r="I23" s="34">
        <v>0</v>
      </c>
      <c r="J23" s="46">
        <v>0</v>
      </c>
      <c r="K23" s="35">
        <f t="shared" si="2"/>
        <v>0</v>
      </c>
      <c r="L23" s="72">
        <v>0</v>
      </c>
      <c r="M23" s="46">
        <v>0</v>
      </c>
      <c r="N23" s="35">
        <f t="shared" si="3"/>
        <v>0</v>
      </c>
      <c r="O23" s="34">
        <v>0</v>
      </c>
      <c r="P23" s="46">
        <v>0</v>
      </c>
      <c r="Q23" s="35">
        <f t="shared" si="4"/>
        <v>0</v>
      </c>
      <c r="R23" s="47">
        <f t="shared" si="5"/>
        <v>0</v>
      </c>
      <c r="S23" s="34">
        <v>0</v>
      </c>
      <c r="T23" s="34">
        <v>0</v>
      </c>
      <c r="U23" s="41">
        <f t="shared" si="6"/>
        <v>0</v>
      </c>
      <c r="V23" s="47">
        <f t="shared" si="7"/>
        <v>0</v>
      </c>
      <c r="W23" s="36">
        <v>1</v>
      </c>
      <c r="X23" s="35">
        <f t="shared" si="8"/>
        <v>0</v>
      </c>
      <c r="Y23" s="34">
        <v>0</v>
      </c>
      <c r="Z23" s="37"/>
      <c r="AA23" s="38"/>
      <c r="AB23" s="39"/>
      <c r="AC23" s="35">
        <f t="shared" si="1"/>
        <v>0</v>
      </c>
    </row>
    <row r="24" spans="1:29" ht="18" customHeight="1">
      <c r="A24" s="31">
        <f t="shared" si="9"/>
        <v>13</v>
      </c>
      <c r="B24" s="32" t="s">
        <v>97</v>
      </c>
      <c r="C24" s="33"/>
      <c r="D24" s="33"/>
      <c r="E24" s="44">
        <f t="shared" si="0"/>
      </c>
      <c r="F24" s="34">
        <v>0</v>
      </c>
      <c r="G24" s="34">
        <v>0</v>
      </c>
      <c r="H24" s="34">
        <v>0</v>
      </c>
      <c r="I24" s="34">
        <v>0</v>
      </c>
      <c r="J24" s="46">
        <v>0</v>
      </c>
      <c r="K24" s="35">
        <f t="shared" si="2"/>
        <v>0</v>
      </c>
      <c r="L24" s="72">
        <v>0</v>
      </c>
      <c r="M24" s="46">
        <v>0</v>
      </c>
      <c r="N24" s="35">
        <f t="shared" si="3"/>
        <v>0</v>
      </c>
      <c r="O24" s="34">
        <v>0</v>
      </c>
      <c r="P24" s="46">
        <v>0</v>
      </c>
      <c r="Q24" s="35">
        <f t="shared" si="4"/>
        <v>0</v>
      </c>
      <c r="R24" s="47">
        <f t="shared" si="5"/>
        <v>0</v>
      </c>
      <c r="S24" s="34">
        <v>0</v>
      </c>
      <c r="T24" s="34">
        <v>0</v>
      </c>
      <c r="U24" s="35">
        <f t="shared" si="6"/>
        <v>0</v>
      </c>
      <c r="V24" s="47">
        <f t="shared" si="7"/>
        <v>0</v>
      </c>
      <c r="W24" s="36">
        <v>1</v>
      </c>
      <c r="X24" s="35">
        <f t="shared" si="8"/>
        <v>0</v>
      </c>
      <c r="Y24" s="34">
        <v>0</v>
      </c>
      <c r="Z24" s="37"/>
      <c r="AA24" s="38"/>
      <c r="AB24" s="39"/>
      <c r="AC24" s="35">
        <f t="shared" si="1"/>
        <v>0</v>
      </c>
    </row>
    <row r="25" spans="1:29" ht="18" customHeight="1">
      <c r="A25" s="31">
        <f t="shared" si="9"/>
        <v>14</v>
      </c>
      <c r="B25" s="32" t="s">
        <v>91</v>
      </c>
      <c r="C25" s="33"/>
      <c r="D25" s="33"/>
      <c r="E25" s="44">
        <f t="shared" si="0"/>
      </c>
      <c r="F25" s="34">
        <v>0</v>
      </c>
      <c r="G25" s="34">
        <v>0</v>
      </c>
      <c r="H25" s="34">
        <v>0</v>
      </c>
      <c r="I25" s="34">
        <v>0</v>
      </c>
      <c r="J25" s="46">
        <v>0</v>
      </c>
      <c r="K25" s="35">
        <f t="shared" si="2"/>
        <v>0</v>
      </c>
      <c r="L25" s="72">
        <v>0</v>
      </c>
      <c r="M25" s="46">
        <v>0</v>
      </c>
      <c r="N25" s="35">
        <f t="shared" si="3"/>
        <v>0</v>
      </c>
      <c r="O25" s="34">
        <v>0</v>
      </c>
      <c r="P25" s="46">
        <v>0</v>
      </c>
      <c r="Q25" s="35">
        <f t="shared" si="4"/>
        <v>0</v>
      </c>
      <c r="R25" s="47">
        <f t="shared" si="5"/>
        <v>0</v>
      </c>
      <c r="S25" s="34">
        <v>0</v>
      </c>
      <c r="T25" s="34">
        <v>0</v>
      </c>
      <c r="U25" s="35">
        <f t="shared" si="6"/>
        <v>0</v>
      </c>
      <c r="V25" s="47">
        <f t="shared" si="7"/>
        <v>0</v>
      </c>
      <c r="W25" s="36">
        <v>1</v>
      </c>
      <c r="X25" s="35">
        <f t="shared" si="8"/>
        <v>0</v>
      </c>
      <c r="Y25" s="34">
        <v>0</v>
      </c>
      <c r="Z25" s="37"/>
      <c r="AA25" s="38"/>
      <c r="AB25" s="39"/>
      <c r="AC25" s="35">
        <f t="shared" si="1"/>
        <v>0</v>
      </c>
    </row>
    <row r="26" spans="1:29" ht="18" customHeight="1">
      <c r="A26" s="31">
        <f t="shared" si="9"/>
        <v>15</v>
      </c>
      <c r="B26" s="104"/>
      <c r="C26" s="33"/>
      <c r="D26" s="33"/>
      <c r="E26" s="44">
        <f t="shared" si="0"/>
      </c>
      <c r="F26" s="34">
        <v>0</v>
      </c>
      <c r="G26" s="34">
        <v>0</v>
      </c>
      <c r="H26" s="34">
        <v>0</v>
      </c>
      <c r="I26" s="34">
        <v>0</v>
      </c>
      <c r="J26" s="46">
        <v>0</v>
      </c>
      <c r="K26" s="35">
        <f t="shared" si="2"/>
        <v>0</v>
      </c>
      <c r="L26" s="72">
        <v>0</v>
      </c>
      <c r="M26" s="46">
        <v>0</v>
      </c>
      <c r="N26" s="35">
        <f t="shared" si="3"/>
        <v>0</v>
      </c>
      <c r="O26" s="34">
        <v>0</v>
      </c>
      <c r="P26" s="46">
        <v>0</v>
      </c>
      <c r="Q26" s="35">
        <f t="shared" si="4"/>
        <v>0</v>
      </c>
      <c r="R26" s="47">
        <f t="shared" si="5"/>
        <v>0</v>
      </c>
      <c r="S26" s="34">
        <v>0</v>
      </c>
      <c r="T26" s="34">
        <v>0</v>
      </c>
      <c r="U26" s="35">
        <f t="shared" si="6"/>
        <v>0</v>
      </c>
      <c r="V26" s="47">
        <f t="shared" si="7"/>
        <v>0</v>
      </c>
      <c r="W26" s="36">
        <v>1</v>
      </c>
      <c r="X26" s="35">
        <f t="shared" si="8"/>
        <v>0</v>
      </c>
      <c r="Y26" s="34">
        <v>0</v>
      </c>
      <c r="Z26" s="37"/>
      <c r="AA26" s="38"/>
      <c r="AB26" s="39"/>
      <c r="AC26" s="35">
        <f t="shared" si="1"/>
        <v>0</v>
      </c>
    </row>
    <row r="27" spans="6:29" ht="18" customHeight="1">
      <c r="F27" s="30">
        <f>SUM(F12:F26)</f>
        <v>0</v>
      </c>
      <c r="G27" s="30">
        <f>SUM(G12:G26)</f>
        <v>0</v>
      </c>
      <c r="H27" s="30">
        <f>SUM(H12:H26)</f>
        <v>0</v>
      </c>
      <c r="I27" s="30">
        <f>SUM(I12:I26)</f>
        <v>0</v>
      </c>
      <c r="K27" s="30">
        <f>SUM(K12:K26)</f>
        <v>0</v>
      </c>
      <c r="L27" s="30">
        <f>SUM(L12:L26)</f>
        <v>0</v>
      </c>
      <c r="M27" s="70"/>
      <c r="N27" s="30">
        <f>SUM(N12:N26)</f>
        <v>0</v>
      </c>
      <c r="Q27" s="30">
        <f>SUM(Q12:Q26)</f>
        <v>0</v>
      </c>
      <c r="R27" s="30">
        <f>SUM(R12:R26)</f>
        <v>0</v>
      </c>
      <c r="U27" s="30">
        <f>SUM(U12:U26)</f>
        <v>0</v>
      </c>
      <c r="V27" s="30">
        <f>SUM(V12:V26)</f>
        <v>0</v>
      </c>
      <c r="X27" s="30">
        <f>SUM(X12:X26)</f>
        <v>0</v>
      </c>
      <c r="AC27" s="30">
        <f>SUM(AC12:AC26)</f>
        <v>0</v>
      </c>
    </row>
  </sheetData>
  <sheetProtection password="F2FE" sheet="1"/>
  <mergeCells count="23">
    <mergeCell ref="Y10:Y11"/>
    <mergeCell ref="Z10:Z11"/>
    <mergeCell ref="AA10:AA11"/>
    <mergeCell ref="AB10:AB11"/>
    <mergeCell ref="AC10:AC11"/>
    <mergeCell ref="S10:S11"/>
    <mergeCell ref="T10:T11"/>
    <mergeCell ref="U10:U11"/>
    <mergeCell ref="V10:V11"/>
    <mergeCell ref="W10:W11"/>
    <mergeCell ref="X10:X11"/>
    <mergeCell ref="C8:K8"/>
    <mergeCell ref="A10:B11"/>
    <mergeCell ref="C10:H10"/>
    <mergeCell ref="I10:N10"/>
    <mergeCell ref="O10:Q10"/>
    <mergeCell ref="R10:R11"/>
    <mergeCell ref="F1:K1"/>
    <mergeCell ref="O1:S1"/>
    <mergeCell ref="C3:K3"/>
    <mergeCell ref="C5:K5"/>
    <mergeCell ref="D6:F6"/>
    <mergeCell ref="C7:K7"/>
  </mergeCells>
  <printOptions horizontalCentered="1" verticalCentered="1"/>
  <pageMargins left="0.31496062992125984" right="0.31496062992125984" top="0.35433070866141736" bottom="0.35433070866141736" header="0.31496062992125984" footer="0.31496062992125984"/>
  <pageSetup fitToHeight="1" fitToWidth="1" horizontalDpi="600" verticalDpi="600" orientation="landscape" paperSize="9" scale="40" r:id="rId4"/>
  <drawing r:id="rId3"/>
  <legacyDrawing r:id="rId2"/>
</worksheet>
</file>

<file path=xl/worksheets/sheet18.xml><?xml version="1.0" encoding="utf-8"?>
<worksheet xmlns="http://schemas.openxmlformats.org/spreadsheetml/2006/main" xmlns:r="http://schemas.openxmlformats.org/officeDocument/2006/relationships">
  <sheetPr>
    <pageSetUpPr fitToPage="1"/>
  </sheetPr>
  <dimension ref="A1:AE27"/>
  <sheetViews>
    <sheetView tabSelected="1" zoomScalePageLayoutView="0" workbookViewId="0" topLeftCell="L1">
      <selection activeCell="AF7" sqref="AF7"/>
    </sheetView>
  </sheetViews>
  <sheetFormatPr defaultColWidth="11.421875" defaultRowHeight="12.75"/>
  <cols>
    <col min="1" max="1" width="4.00390625" style="18" bestFit="1" customWidth="1"/>
    <col min="2" max="2" width="42.00390625" style="0" customWidth="1"/>
    <col min="4" max="4" width="5.421875" style="0" bestFit="1" customWidth="1"/>
    <col min="5" max="5" width="5.140625" style="0" bestFit="1" customWidth="1"/>
    <col min="10" max="10" width="7.8515625" style="0" customWidth="1"/>
    <col min="13" max="13" width="6.8515625" style="0" bestFit="1" customWidth="1"/>
    <col min="16" max="16" width="8.00390625" style="0" customWidth="1"/>
    <col min="19" max="20" width="12.57421875" style="0" customWidth="1"/>
    <col min="23" max="23" width="12.8515625" style="0" customWidth="1"/>
    <col min="25" max="25" width="12.7109375" style="0" customWidth="1"/>
    <col min="26" max="26" width="17.421875" style="0" customWidth="1"/>
    <col min="28" max="28" width="35.00390625" style="0" customWidth="1"/>
  </cols>
  <sheetData>
    <row r="1" spans="1:29" ht="18">
      <c r="A1" s="20"/>
      <c r="B1" s="21"/>
      <c r="C1" s="21"/>
      <c r="D1" s="21"/>
      <c r="E1" s="21"/>
      <c r="F1" s="120" t="s">
        <v>47</v>
      </c>
      <c r="G1" s="120"/>
      <c r="H1" s="120"/>
      <c r="I1" s="120"/>
      <c r="J1" s="120"/>
      <c r="K1" s="120"/>
      <c r="L1" s="69"/>
      <c r="M1" s="69"/>
      <c r="N1" s="69"/>
      <c r="O1" s="121" t="str">
        <f>EXPEDIENTE!D3</f>
        <v>2018-05-44-0000</v>
      </c>
      <c r="P1" s="122"/>
      <c r="Q1" s="122"/>
      <c r="R1" s="122"/>
      <c r="S1" s="122"/>
      <c r="T1" s="21"/>
      <c r="U1" s="21"/>
      <c r="V1" s="21"/>
      <c r="W1" s="21"/>
      <c r="X1" s="21"/>
      <c r="Y1" s="21"/>
      <c r="Z1" s="21"/>
      <c r="AA1" s="21"/>
      <c r="AB1" s="21"/>
      <c r="AC1" s="21"/>
    </row>
    <row r="2" spans="1:29" ht="12.75">
      <c r="A2" s="20"/>
      <c r="B2" s="21"/>
      <c r="C2" s="24"/>
      <c r="D2" s="24"/>
      <c r="E2" s="24"/>
      <c r="F2" s="24"/>
      <c r="G2" s="24"/>
      <c r="H2" s="24"/>
      <c r="I2" s="24"/>
      <c r="J2" s="24"/>
      <c r="K2" s="24"/>
      <c r="L2" s="24"/>
      <c r="M2" s="24"/>
      <c r="N2" s="24"/>
      <c r="O2" s="21"/>
      <c r="P2" s="21"/>
      <c r="Q2" s="21"/>
      <c r="R2" s="21"/>
      <c r="S2" s="21"/>
      <c r="T2" s="21"/>
      <c r="U2" s="21"/>
      <c r="V2" s="21"/>
      <c r="W2" s="21"/>
      <c r="X2" s="21"/>
      <c r="Y2" s="21"/>
      <c r="Z2" s="21"/>
      <c r="AA2" s="21"/>
      <c r="AB2" s="21"/>
      <c r="AC2" s="21"/>
    </row>
    <row r="3" spans="1:29" ht="15">
      <c r="A3" s="20"/>
      <c r="B3" s="23" t="s">
        <v>48</v>
      </c>
      <c r="C3" s="123">
        <f>IF(EXPEDIENTE!D7="","",EXPEDIENTE!D7)</f>
      </c>
      <c r="D3" s="123"/>
      <c r="E3" s="123"/>
      <c r="F3" s="123"/>
      <c r="G3" s="123"/>
      <c r="H3" s="123"/>
      <c r="I3" s="123"/>
      <c r="J3" s="123"/>
      <c r="K3" s="123"/>
      <c r="L3" s="81"/>
      <c r="M3" s="21"/>
      <c r="N3" s="21"/>
      <c r="O3" s="21"/>
      <c r="P3" s="21"/>
      <c r="Q3" s="21"/>
      <c r="R3" s="21"/>
      <c r="S3" s="21"/>
      <c r="T3" s="21"/>
      <c r="U3" s="21"/>
      <c r="V3" s="21"/>
      <c r="W3" s="21"/>
      <c r="X3" s="21"/>
      <c r="Y3" s="21"/>
      <c r="Z3" s="21"/>
      <c r="AA3" s="21"/>
      <c r="AB3" s="21"/>
      <c r="AC3" s="21"/>
    </row>
    <row r="4" spans="1:29" ht="15">
      <c r="A4" s="20"/>
      <c r="B4" s="23" t="s">
        <v>12</v>
      </c>
      <c r="C4" s="82">
        <f>IF(EXPEDIENTE!D8="","",EXPEDIENTE!D8)</f>
      </c>
      <c r="D4" s="83"/>
      <c r="E4" s="83"/>
      <c r="F4" s="83"/>
      <c r="G4" s="83"/>
      <c r="H4" s="83"/>
      <c r="I4" s="83"/>
      <c r="J4" s="83"/>
      <c r="K4" s="83"/>
      <c r="L4" s="25"/>
      <c r="M4" s="26"/>
      <c r="N4" s="26"/>
      <c r="O4" s="20"/>
      <c r="P4" s="20"/>
      <c r="Q4" s="20"/>
      <c r="R4" s="20"/>
      <c r="S4" s="20"/>
      <c r="T4" s="21"/>
      <c r="U4" s="21"/>
      <c r="V4" s="21"/>
      <c r="W4" s="21"/>
      <c r="X4" s="21"/>
      <c r="Y4" s="21"/>
      <c r="Z4" s="21"/>
      <c r="AA4" s="21"/>
      <c r="AB4" s="21"/>
      <c r="AC4" s="21"/>
    </row>
    <row r="5" spans="1:29" ht="15">
      <c r="A5" s="20"/>
      <c r="B5" s="23" t="s">
        <v>58</v>
      </c>
      <c r="C5" s="123" t="str">
        <f>EXPEDIENTE!D9</f>
        <v>UNIDADES DE APOYO CEE</v>
      </c>
      <c r="D5" s="123"/>
      <c r="E5" s="123"/>
      <c r="F5" s="123"/>
      <c r="G5" s="123"/>
      <c r="H5" s="123"/>
      <c r="I5" s="123"/>
      <c r="J5" s="123"/>
      <c r="K5" s="123"/>
      <c r="L5" s="86"/>
      <c r="M5" s="24"/>
      <c r="N5" s="24"/>
      <c r="O5" s="21"/>
      <c r="P5" s="21"/>
      <c r="Q5" s="21"/>
      <c r="R5" s="21"/>
      <c r="S5" s="21"/>
      <c r="T5" s="21"/>
      <c r="U5" s="21"/>
      <c r="V5" s="21"/>
      <c r="W5" s="21"/>
      <c r="X5" s="21"/>
      <c r="Y5" s="21"/>
      <c r="Z5" s="21"/>
      <c r="AA5" s="21"/>
      <c r="AB5" s="21"/>
      <c r="AC5" s="21"/>
    </row>
    <row r="6" spans="1:29" ht="15">
      <c r="A6" s="20"/>
      <c r="B6" s="22" t="s">
        <v>59</v>
      </c>
      <c r="C6" s="76"/>
      <c r="D6" s="124">
        <f>SUM(X27)</f>
        <v>0</v>
      </c>
      <c r="E6" s="125"/>
      <c r="F6" s="126"/>
      <c r="G6" s="26"/>
      <c r="H6" s="26"/>
      <c r="I6" s="26"/>
      <c r="J6" s="26"/>
      <c r="K6" s="85"/>
      <c r="L6" s="83"/>
      <c r="M6" s="83"/>
      <c r="N6" s="83"/>
      <c r="O6" s="81"/>
      <c r="P6" s="21"/>
      <c r="Q6" s="21"/>
      <c r="R6" s="21"/>
      <c r="S6" s="21"/>
      <c r="T6" s="21"/>
      <c r="U6" s="21"/>
      <c r="V6" s="21"/>
      <c r="W6" s="21"/>
      <c r="X6" s="21"/>
      <c r="Y6" s="21"/>
      <c r="Z6" s="21"/>
      <c r="AA6" s="21"/>
      <c r="AB6" s="21"/>
      <c r="AC6" s="21"/>
    </row>
    <row r="7" spans="1:29" ht="15">
      <c r="A7" s="27"/>
      <c r="B7" s="28" t="s">
        <v>98</v>
      </c>
      <c r="C7" s="123">
        <f>IF('Personal Contratado'!C20="","",'Personal Contratado'!C20)</f>
      </c>
      <c r="D7" s="123"/>
      <c r="E7" s="123"/>
      <c r="F7" s="123"/>
      <c r="G7" s="123"/>
      <c r="H7" s="123"/>
      <c r="I7" s="123"/>
      <c r="J7" s="123"/>
      <c r="K7" s="130"/>
      <c r="L7" s="83"/>
      <c r="M7" s="83"/>
      <c r="N7" s="83"/>
      <c r="O7" s="86"/>
      <c r="P7" s="24"/>
      <c r="Q7" s="24"/>
      <c r="R7" s="24"/>
      <c r="S7" s="24"/>
      <c r="T7" s="24"/>
      <c r="U7" s="24"/>
      <c r="V7" s="24"/>
      <c r="W7" s="24"/>
      <c r="X7" s="24"/>
      <c r="Y7" s="24"/>
      <c r="Z7" s="24"/>
      <c r="AA7" s="24"/>
      <c r="AB7" s="24"/>
      <c r="AC7" s="24"/>
    </row>
    <row r="8" spans="1:29" ht="15">
      <c r="A8" s="27"/>
      <c r="B8" s="28" t="s">
        <v>99</v>
      </c>
      <c r="C8" s="123">
        <f>IF('Personal Contratado'!C20="","",'Personal Contratado'!C20)</f>
      </c>
      <c r="D8" s="123"/>
      <c r="E8" s="123"/>
      <c r="F8" s="123"/>
      <c r="G8" s="123"/>
      <c r="H8" s="123"/>
      <c r="I8" s="123"/>
      <c r="J8" s="123"/>
      <c r="K8" s="130"/>
      <c r="L8" s="83"/>
      <c r="M8" s="83"/>
      <c r="N8" s="83"/>
      <c r="O8" s="86"/>
      <c r="P8" s="24"/>
      <c r="Q8" s="24"/>
      <c r="R8" s="24"/>
      <c r="S8" s="24"/>
      <c r="T8" s="24"/>
      <c r="U8" s="24"/>
      <c r="V8" s="24"/>
      <c r="W8" s="24"/>
      <c r="X8" s="24"/>
      <c r="Y8" s="24"/>
      <c r="Z8" s="24"/>
      <c r="AA8" s="24"/>
      <c r="AB8" s="24"/>
      <c r="AC8" s="24"/>
    </row>
    <row r="9" spans="1:29" ht="12.75">
      <c r="A9" s="27"/>
      <c r="B9" s="24"/>
      <c r="C9" s="84"/>
      <c r="D9" s="84"/>
      <c r="E9" s="84"/>
      <c r="F9" s="84"/>
      <c r="G9" s="84"/>
      <c r="H9" s="84"/>
      <c r="I9" s="84"/>
      <c r="J9" s="84"/>
      <c r="K9" s="84"/>
      <c r="L9" s="84"/>
      <c r="M9" s="84"/>
      <c r="N9" s="84"/>
      <c r="O9" s="24"/>
      <c r="P9" s="24"/>
      <c r="Q9" s="24"/>
      <c r="R9" s="24"/>
      <c r="S9" s="24"/>
      <c r="T9" s="24"/>
      <c r="U9" s="24"/>
      <c r="V9" s="24"/>
      <c r="W9" s="24"/>
      <c r="X9" s="24"/>
      <c r="Y9" s="24"/>
      <c r="Z9" s="24"/>
      <c r="AA9" s="24"/>
      <c r="AB9" s="24"/>
      <c r="AC9" s="24"/>
    </row>
    <row r="10" spans="1:29" s="29" customFormat="1" ht="29.25" customHeight="1">
      <c r="A10" s="119" t="s">
        <v>46</v>
      </c>
      <c r="B10" s="119"/>
      <c r="C10" s="119" t="s">
        <v>43</v>
      </c>
      <c r="D10" s="119"/>
      <c r="E10" s="119"/>
      <c r="F10" s="119"/>
      <c r="G10" s="119"/>
      <c r="H10" s="119"/>
      <c r="I10" s="127" t="s">
        <v>66</v>
      </c>
      <c r="J10" s="128"/>
      <c r="K10" s="128"/>
      <c r="L10" s="128"/>
      <c r="M10" s="128"/>
      <c r="N10" s="129"/>
      <c r="O10" s="119" t="s">
        <v>52</v>
      </c>
      <c r="P10" s="119"/>
      <c r="Q10" s="119"/>
      <c r="R10" s="119" t="s">
        <v>3</v>
      </c>
      <c r="S10" s="119" t="s">
        <v>9</v>
      </c>
      <c r="T10" s="119" t="s">
        <v>7</v>
      </c>
      <c r="U10" s="119" t="s">
        <v>21</v>
      </c>
      <c r="V10" s="119" t="s">
        <v>38</v>
      </c>
      <c r="W10" s="119" t="s">
        <v>5</v>
      </c>
      <c r="X10" s="119" t="s">
        <v>39</v>
      </c>
      <c r="Y10" s="119" t="s">
        <v>8</v>
      </c>
      <c r="Z10" s="119" t="s">
        <v>22</v>
      </c>
      <c r="AA10" s="119" t="s">
        <v>4</v>
      </c>
      <c r="AB10" s="119" t="s">
        <v>0</v>
      </c>
      <c r="AC10" s="119" t="s">
        <v>49</v>
      </c>
    </row>
    <row r="11" spans="1:29" s="29" customFormat="1" ht="48">
      <c r="A11" s="119"/>
      <c r="B11" s="119"/>
      <c r="C11" s="75" t="s">
        <v>6</v>
      </c>
      <c r="D11" s="52" t="s">
        <v>42</v>
      </c>
      <c r="E11" s="52" t="s">
        <v>41</v>
      </c>
      <c r="F11" s="75" t="s">
        <v>44</v>
      </c>
      <c r="G11" s="75" t="s">
        <v>79</v>
      </c>
      <c r="H11" s="75" t="s">
        <v>45</v>
      </c>
      <c r="I11" s="75" t="s">
        <v>81</v>
      </c>
      <c r="J11" s="75" t="s">
        <v>40</v>
      </c>
      <c r="K11" s="75" t="s">
        <v>37</v>
      </c>
      <c r="L11" s="75" t="s">
        <v>82</v>
      </c>
      <c r="M11" s="75" t="s">
        <v>40</v>
      </c>
      <c r="N11" s="75" t="s">
        <v>37</v>
      </c>
      <c r="O11" s="75" t="s">
        <v>51</v>
      </c>
      <c r="P11" s="75" t="s">
        <v>40</v>
      </c>
      <c r="Q11" s="75" t="s">
        <v>37</v>
      </c>
      <c r="R11" s="119"/>
      <c r="S11" s="119"/>
      <c r="T11" s="119"/>
      <c r="U11" s="119"/>
      <c r="V11" s="119"/>
      <c r="W11" s="119"/>
      <c r="X11" s="119"/>
      <c r="Y11" s="119"/>
      <c r="Z11" s="119"/>
      <c r="AA11" s="119"/>
      <c r="AB11" s="119"/>
      <c r="AC11" s="119"/>
    </row>
    <row r="12" spans="1:31" ht="18" customHeight="1">
      <c r="A12" s="42">
        <v>1</v>
      </c>
      <c r="B12" s="43" t="s">
        <v>85</v>
      </c>
      <c r="C12" s="44"/>
      <c r="D12" s="44"/>
      <c r="E12" s="44">
        <f aca="true" t="shared" si="0" ref="E12:E26">IF(C12="","",SUM(C12-D12))</f>
      </c>
      <c r="F12" s="45">
        <v>0</v>
      </c>
      <c r="G12" s="45">
        <v>0</v>
      </c>
      <c r="H12" s="45">
        <v>0</v>
      </c>
      <c r="I12" s="45">
        <v>0</v>
      </c>
      <c r="J12" s="46">
        <v>0</v>
      </c>
      <c r="K12" s="47">
        <f>SUM(I12*J12)</f>
        <v>0</v>
      </c>
      <c r="L12" s="71">
        <v>0</v>
      </c>
      <c r="M12" s="46">
        <v>0</v>
      </c>
      <c r="N12" s="47">
        <f>SUM(L12*M12)</f>
        <v>0</v>
      </c>
      <c r="O12" s="45">
        <v>0</v>
      </c>
      <c r="P12" s="46">
        <v>0</v>
      </c>
      <c r="Q12" s="47">
        <f>SUM(O12*P12)</f>
        <v>0</v>
      </c>
      <c r="R12" s="47">
        <f>SUM(K12++N12+Q12)</f>
        <v>0</v>
      </c>
      <c r="S12" s="45">
        <v>0</v>
      </c>
      <c r="T12" s="45">
        <v>0</v>
      </c>
      <c r="U12" s="47">
        <f>F12+R12-S12-T12</f>
        <v>0</v>
      </c>
      <c r="V12" s="47">
        <f>SUM(F12-G12-H12+K12-S12)</f>
        <v>0</v>
      </c>
      <c r="W12" s="36">
        <v>1</v>
      </c>
      <c r="X12" s="47">
        <f>+V12*W12</f>
        <v>0</v>
      </c>
      <c r="Y12" s="34">
        <v>0</v>
      </c>
      <c r="Z12" s="48"/>
      <c r="AA12" s="49"/>
      <c r="AB12" s="50"/>
      <c r="AC12" s="47">
        <f aca="true" t="shared" si="1" ref="AC12:AC26">SUM(U12-X12)</f>
        <v>0</v>
      </c>
      <c r="AE12" s="65"/>
    </row>
    <row r="13" spans="1:31" ht="18" customHeight="1">
      <c r="A13" s="31">
        <f>SUM(A12+1)</f>
        <v>2</v>
      </c>
      <c r="B13" s="32" t="s">
        <v>86</v>
      </c>
      <c r="C13" s="33"/>
      <c r="D13" s="33"/>
      <c r="E13" s="44">
        <f t="shared" si="0"/>
      </c>
      <c r="F13" s="34">
        <v>0</v>
      </c>
      <c r="G13" s="34">
        <v>0</v>
      </c>
      <c r="H13" s="34">
        <v>0</v>
      </c>
      <c r="I13" s="34">
        <v>0</v>
      </c>
      <c r="J13" s="46">
        <v>0</v>
      </c>
      <c r="K13" s="35">
        <f aca="true" t="shared" si="2" ref="K13:K26">SUM(I13*J13)</f>
        <v>0</v>
      </c>
      <c r="L13" s="72">
        <v>0</v>
      </c>
      <c r="M13" s="46">
        <v>0</v>
      </c>
      <c r="N13" s="35">
        <f aca="true" t="shared" si="3" ref="N13:N26">SUM(L13*M13)</f>
        <v>0</v>
      </c>
      <c r="O13" s="34">
        <v>0</v>
      </c>
      <c r="P13" s="46">
        <v>0</v>
      </c>
      <c r="Q13" s="35">
        <f aca="true" t="shared" si="4" ref="Q13:Q26">SUM(O13*P13)</f>
        <v>0</v>
      </c>
      <c r="R13" s="47">
        <f aca="true" t="shared" si="5" ref="R13:R26">SUM(K13++N13+Q13)</f>
        <v>0</v>
      </c>
      <c r="S13" s="34">
        <v>0</v>
      </c>
      <c r="T13" s="34">
        <v>0</v>
      </c>
      <c r="U13" s="35">
        <f aca="true" t="shared" si="6" ref="U13:U26">F13+R13-S13-T13</f>
        <v>0</v>
      </c>
      <c r="V13" s="47">
        <f aca="true" t="shared" si="7" ref="V13:V26">SUM(F13-G13-H13+K13-S13)</f>
        <v>0</v>
      </c>
      <c r="W13" s="36">
        <v>1</v>
      </c>
      <c r="X13" s="35">
        <f aca="true" t="shared" si="8" ref="X13:X26">+V13*W13</f>
        <v>0</v>
      </c>
      <c r="Y13" s="34">
        <v>0</v>
      </c>
      <c r="Z13" s="37"/>
      <c r="AA13" s="38"/>
      <c r="AB13" s="39"/>
      <c r="AC13" s="35">
        <f t="shared" si="1"/>
        <v>0</v>
      </c>
      <c r="AE13" s="65"/>
    </row>
    <row r="14" spans="1:31" ht="18" customHeight="1">
      <c r="A14" s="31">
        <f aca="true" t="shared" si="9" ref="A14:A26">SUM(A13+1)</f>
        <v>3</v>
      </c>
      <c r="B14" s="32" t="s">
        <v>87</v>
      </c>
      <c r="C14" s="33"/>
      <c r="D14" s="33"/>
      <c r="E14" s="44">
        <f t="shared" si="0"/>
      </c>
      <c r="F14" s="34">
        <v>0</v>
      </c>
      <c r="G14" s="34">
        <v>0</v>
      </c>
      <c r="H14" s="34">
        <v>0</v>
      </c>
      <c r="I14" s="34">
        <v>0</v>
      </c>
      <c r="J14" s="46">
        <v>0</v>
      </c>
      <c r="K14" s="35">
        <f t="shared" si="2"/>
        <v>0</v>
      </c>
      <c r="L14" s="72">
        <v>0</v>
      </c>
      <c r="M14" s="46">
        <v>0</v>
      </c>
      <c r="N14" s="35">
        <f t="shared" si="3"/>
        <v>0</v>
      </c>
      <c r="O14" s="34">
        <v>0</v>
      </c>
      <c r="P14" s="46">
        <v>0</v>
      </c>
      <c r="Q14" s="35">
        <f t="shared" si="4"/>
        <v>0</v>
      </c>
      <c r="R14" s="47">
        <f t="shared" si="5"/>
        <v>0</v>
      </c>
      <c r="S14" s="34">
        <v>0</v>
      </c>
      <c r="T14" s="34">
        <v>0</v>
      </c>
      <c r="U14" s="35">
        <f t="shared" si="6"/>
        <v>0</v>
      </c>
      <c r="V14" s="47">
        <f t="shared" si="7"/>
        <v>0</v>
      </c>
      <c r="W14" s="36">
        <v>1</v>
      </c>
      <c r="X14" s="35">
        <f t="shared" si="8"/>
        <v>0</v>
      </c>
      <c r="Y14" s="34">
        <v>0</v>
      </c>
      <c r="Z14" s="37"/>
      <c r="AA14" s="38"/>
      <c r="AB14" s="39"/>
      <c r="AC14" s="35">
        <f t="shared" si="1"/>
        <v>0</v>
      </c>
      <c r="AE14" s="65"/>
    </row>
    <row r="15" spans="1:29" ht="18" customHeight="1">
      <c r="A15" s="31">
        <f t="shared" si="9"/>
        <v>4</v>
      </c>
      <c r="B15" s="32" t="s">
        <v>88</v>
      </c>
      <c r="C15" s="33"/>
      <c r="D15" s="33"/>
      <c r="E15" s="44">
        <f t="shared" si="0"/>
      </c>
      <c r="F15" s="34">
        <v>0</v>
      </c>
      <c r="G15" s="34">
        <v>0</v>
      </c>
      <c r="H15" s="34">
        <v>0</v>
      </c>
      <c r="I15" s="34">
        <v>0</v>
      </c>
      <c r="J15" s="46">
        <v>0</v>
      </c>
      <c r="K15" s="35">
        <f t="shared" si="2"/>
        <v>0</v>
      </c>
      <c r="L15" s="72">
        <v>0</v>
      </c>
      <c r="M15" s="46">
        <v>0</v>
      </c>
      <c r="N15" s="35">
        <f t="shared" si="3"/>
        <v>0</v>
      </c>
      <c r="O15" s="34">
        <v>0</v>
      </c>
      <c r="P15" s="46">
        <v>0</v>
      </c>
      <c r="Q15" s="35">
        <f t="shared" si="4"/>
        <v>0</v>
      </c>
      <c r="R15" s="47">
        <f t="shared" si="5"/>
        <v>0</v>
      </c>
      <c r="S15" s="34">
        <v>0</v>
      </c>
      <c r="T15" s="34">
        <v>0</v>
      </c>
      <c r="U15" s="35">
        <f t="shared" si="6"/>
        <v>0</v>
      </c>
      <c r="V15" s="47">
        <f t="shared" si="7"/>
        <v>0</v>
      </c>
      <c r="W15" s="36">
        <v>1</v>
      </c>
      <c r="X15" s="35">
        <f t="shared" si="8"/>
        <v>0</v>
      </c>
      <c r="Y15" s="34">
        <v>0</v>
      </c>
      <c r="Z15" s="37"/>
      <c r="AA15" s="38"/>
      <c r="AB15" s="39"/>
      <c r="AC15" s="35">
        <f t="shared" si="1"/>
        <v>0</v>
      </c>
    </row>
    <row r="16" spans="1:29" ht="18" customHeight="1">
      <c r="A16" s="31">
        <f t="shared" si="9"/>
        <v>5</v>
      </c>
      <c r="B16" s="32" t="s">
        <v>89</v>
      </c>
      <c r="C16" s="33"/>
      <c r="D16" s="33"/>
      <c r="E16" s="44">
        <f t="shared" si="0"/>
      </c>
      <c r="F16" s="34">
        <v>0</v>
      </c>
      <c r="G16" s="34">
        <v>0</v>
      </c>
      <c r="H16" s="34">
        <v>0</v>
      </c>
      <c r="I16" s="34">
        <v>0</v>
      </c>
      <c r="J16" s="46">
        <v>0</v>
      </c>
      <c r="K16" s="35">
        <f t="shared" si="2"/>
        <v>0</v>
      </c>
      <c r="L16" s="72">
        <v>0</v>
      </c>
      <c r="M16" s="46">
        <v>0</v>
      </c>
      <c r="N16" s="35">
        <f t="shared" si="3"/>
        <v>0</v>
      </c>
      <c r="O16" s="34">
        <v>0</v>
      </c>
      <c r="P16" s="46">
        <v>0</v>
      </c>
      <c r="Q16" s="35">
        <f t="shared" si="4"/>
        <v>0</v>
      </c>
      <c r="R16" s="47">
        <f t="shared" si="5"/>
        <v>0</v>
      </c>
      <c r="S16" s="34">
        <v>0</v>
      </c>
      <c r="T16" s="34">
        <v>0</v>
      </c>
      <c r="U16" s="35">
        <f t="shared" si="6"/>
        <v>0</v>
      </c>
      <c r="V16" s="47">
        <f t="shared" si="7"/>
        <v>0</v>
      </c>
      <c r="W16" s="36">
        <v>1</v>
      </c>
      <c r="X16" s="35">
        <f t="shared" si="8"/>
        <v>0</v>
      </c>
      <c r="Y16" s="34">
        <v>0</v>
      </c>
      <c r="Z16" s="37"/>
      <c r="AA16" s="40"/>
      <c r="AB16" s="39"/>
      <c r="AC16" s="35">
        <f t="shared" si="1"/>
        <v>0</v>
      </c>
    </row>
    <row r="17" spans="1:29" ht="18" customHeight="1">
      <c r="A17" s="31">
        <f t="shared" si="9"/>
        <v>6</v>
      </c>
      <c r="B17" s="32" t="s">
        <v>90</v>
      </c>
      <c r="C17" s="33"/>
      <c r="D17" s="33"/>
      <c r="E17" s="44">
        <f t="shared" si="0"/>
      </c>
      <c r="F17" s="34">
        <v>0</v>
      </c>
      <c r="G17" s="34">
        <v>0</v>
      </c>
      <c r="H17" s="34">
        <v>0</v>
      </c>
      <c r="I17" s="34">
        <v>0</v>
      </c>
      <c r="J17" s="46">
        <v>0</v>
      </c>
      <c r="K17" s="35">
        <f t="shared" si="2"/>
        <v>0</v>
      </c>
      <c r="L17" s="72">
        <v>0</v>
      </c>
      <c r="M17" s="46">
        <v>0</v>
      </c>
      <c r="N17" s="35">
        <f t="shared" si="3"/>
        <v>0</v>
      </c>
      <c r="O17" s="34">
        <v>0</v>
      </c>
      <c r="P17" s="46">
        <v>0</v>
      </c>
      <c r="Q17" s="35">
        <f t="shared" si="4"/>
        <v>0</v>
      </c>
      <c r="R17" s="47">
        <f t="shared" si="5"/>
        <v>0</v>
      </c>
      <c r="S17" s="34">
        <v>0</v>
      </c>
      <c r="T17" s="34">
        <v>0</v>
      </c>
      <c r="U17" s="41">
        <f t="shared" si="6"/>
        <v>0</v>
      </c>
      <c r="V17" s="47">
        <f t="shared" si="7"/>
        <v>0</v>
      </c>
      <c r="W17" s="36">
        <v>1</v>
      </c>
      <c r="X17" s="35">
        <f t="shared" si="8"/>
        <v>0</v>
      </c>
      <c r="Y17" s="34">
        <v>0</v>
      </c>
      <c r="Z17" s="37"/>
      <c r="AA17" s="38"/>
      <c r="AB17" s="39"/>
      <c r="AC17" s="35">
        <f t="shared" si="1"/>
        <v>0</v>
      </c>
    </row>
    <row r="18" spans="1:29" ht="18" customHeight="1">
      <c r="A18" s="31">
        <f t="shared" si="9"/>
        <v>7</v>
      </c>
      <c r="B18" s="32" t="s">
        <v>91</v>
      </c>
      <c r="C18" s="33"/>
      <c r="D18" s="33"/>
      <c r="E18" s="44">
        <f t="shared" si="0"/>
      </c>
      <c r="F18" s="34">
        <v>0</v>
      </c>
      <c r="G18" s="34">
        <v>0</v>
      </c>
      <c r="H18" s="34">
        <v>0</v>
      </c>
      <c r="I18" s="34">
        <v>0</v>
      </c>
      <c r="J18" s="46">
        <v>0</v>
      </c>
      <c r="K18" s="35">
        <f t="shared" si="2"/>
        <v>0</v>
      </c>
      <c r="L18" s="72">
        <v>0</v>
      </c>
      <c r="M18" s="46">
        <v>0</v>
      </c>
      <c r="N18" s="35">
        <f t="shared" si="3"/>
        <v>0</v>
      </c>
      <c r="O18" s="34">
        <v>0</v>
      </c>
      <c r="P18" s="46">
        <v>0</v>
      </c>
      <c r="Q18" s="35">
        <f t="shared" si="4"/>
        <v>0</v>
      </c>
      <c r="R18" s="47">
        <f t="shared" si="5"/>
        <v>0</v>
      </c>
      <c r="S18" s="34">
        <v>0</v>
      </c>
      <c r="T18" s="34">
        <v>0</v>
      </c>
      <c r="U18" s="41">
        <f t="shared" si="6"/>
        <v>0</v>
      </c>
      <c r="V18" s="47">
        <f t="shared" si="7"/>
        <v>0</v>
      </c>
      <c r="W18" s="36">
        <v>1</v>
      </c>
      <c r="X18" s="35">
        <f t="shared" si="8"/>
        <v>0</v>
      </c>
      <c r="Y18" s="34">
        <v>0</v>
      </c>
      <c r="Z18" s="37"/>
      <c r="AA18" s="38"/>
      <c r="AB18" s="39"/>
      <c r="AC18" s="35">
        <f t="shared" si="1"/>
        <v>0</v>
      </c>
    </row>
    <row r="19" spans="1:29" ht="18" customHeight="1">
      <c r="A19" s="31">
        <f t="shared" si="9"/>
        <v>8</v>
      </c>
      <c r="B19" s="32" t="s">
        <v>92</v>
      </c>
      <c r="C19" s="33"/>
      <c r="D19" s="33"/>
      <c r="E19" s="44">
        <f t="shared" si="0"/>
      </c>
      <c r="F19" s="34">
        <v>0</v>
      </c>
      <c r="G19" s="34">
        <v>0</v>
      </c>
      <c r="H19" s="34">
        <v>0</v>
      </c>
      <c r="I19" s="34">
        <v>0</v>
      </c>
      <c r="J19" s="46">
        <v>0</v>
      </c>
      <c r="K19" s="35">
        <f t="shared" si="2"/>
        <v>0</v>
      </c>
      <c r="L19" s="72">
        <v>0</v>
      </c>
      <c r="M19" s="46">
        <v>0</v>
      </c>
      <c r="N19" s="35">
        <f t="shared" si="3"/>
        <v>0</v>
      </c>
      <c r="O19" s="34">
        <v>0</v>
      </c>
      <c r="P19" s="46">
        <v>0</v>
      </c>
      <c r="Q19" s="35">
        <f t="shared" si="4"/>
        <v>0</v>
      </c>
      <c r="R19" s="47">
        <f t="shared" si="5"/>
        <v>0</v>
      </c>
      <c r="S19" s="34">
        <v>0</v>
      </c>
      <c r="T19" s="34">
        <v>0</v>
      </c>
      <c r="U19" s="41">
        <f t="shared" si="6"/>
        <v>0</v>
      </c>
      <c r="V19" s="47">
        <f t="shared" si="7"/>
        <v>0</v>
      </c>
      <c r="W19" s="36">
        <v>1</v>
      </c>
      <c r="X19" s="35">
        <f t="shared" si="8"/>
        <v>0</v>
      </c>
      <c r="Y19" s="34">
        <v>0</v>
      </c>
      <c r="Z19" s="37"/>
      <c r="AA19" s="38"/>
      <c r="AB19" s="39"/>
      <c r="AC19" s="35">
        <f t="shared" si="1"/>
        <v>0</v>
      </c>
    </row>
    <row r="20" spans="1:29" ht="18" customHeight="1">
      <c r="A20" s="31">
        <f t="shared" si="9"/>
        <v>9</v>
      </c>
      <c r="B20" s="32" t="s">
        <v>93</v>
      </c>
      <c r="C20" s="33"/>
      <c r="D20" s="33"/>
      <c r="E20" s="44">
        <f t="shared" si="0"/>
      </c>
      <c r="F20" s="34">
        <v>0</v>
      </c>
      <c r="G20" s="34">
        <v>0</v>
      </c>
      <c r="H20" s="34">
        <v>0</v>
      </c>
      <c r="I20" s="34">
        <v>0</v>
      </c>
      <c r="J20" s="46">
        <v>0</v>
      </c>
      <c r="K20" s="35">
        <f t="shared" si="2"/>
        <v>0</v>
      </c>
      <c r="L20" s="72">
        <v>0</v>
      </c>
      <c r="M20" s="46">
        <v>0</v>
      </c>
      <c r="N20" s="35">
        <f t="shared" si="3"/>
        <v>0</v>
      </c>
      <c r="O20" s="34">
        <v>0</v>
      </c>
      <c r="P20" s="46">
        <v>0</v>
      </c>
      <c r="Q20" s="35">
        <f t="shared" si="4"/>
        <v>0</v>
      </c>
      <c r="R20" s="47">
        <f t="shared" si="5"/>
        <v>0</v>
      </c>
      <c r="S20" s="34">
        <v>0</v>
      </c>
      <c r="T20" s="34">
        <v>0</v>
      </c>
      <c r="U20" s="41">
        <f t="shared" si="6"/>
        <v>0</v>
      </c>
      <c r="V20" s="47">
        <f t="shared" si="7"/>
        <v>0</v>
      </c>
      <c r="W20" s="36">
        <v>1</v>
      </c>
      <c r="X20" s="35">
        <f t="shared" si="8"/>
        <v>0</v>
      </c>
      <c r="Y20" s="34">
        <v>0</v>
      </c>
      <c r="Z20" s="37"/>
      <c r="AA20" s="38"/>
      <c r="AB20" s="39"/>
      <c r="AC20" s="35">
        <f t="shared" si="1"/>
        <v>0</v>
      </c>
    </row>
    <row r="21" spans="1:29" ht="18" customHeight="1">
      <c r="A21" s="31">
        <f t="shared" si="9"/>
        <v>10</v>
      </c>
      <c r="B21" s="32" t="s">
        <v>94</v>
      </c>
      <c r="C21" s="33"/>
      <c r="D21" s="33"/>
      <c r="E21" s="44">
        <f t="shared" si="0"/>
      </c>
      <c r="F21" s="34">
        <v>0</v>
      </c>
      <c r="G21" s="34">
        <v>0</v>
      </c>
      <c r="H21" s="34">
        <v>0</v>
      </c>
      <c r="I21" s="34">
        <v>0</v>
      </c>
      <c r="J21" s="46">
        <v>0</v>
      </c>
      <c r="K21" s="35">
        <f t="shared" si="2"/>
        <v>0</v>
      </c>
      <c r="L21" s="72">
        <v>0</v>
      </c>
      <c r="M21" s="46">
        <v>0</v>
      </c>
      <c r="N21" s="35">
        <f t="shared" si="3"/>
        <v>0</v>
      </c>
      <c r="O21" s="34">
        <v>0</v>
      </c>
      <c r="P21" s="46">
        <v>0</v>
      </c>
      <c r="Q21" s="35">
        <f t="shared" si="4"/>
        <v>0</v>
      </c>
      <c r="R21" s="47">
        <f t="shared" si="5"/>
        <v>0</v>
      </c>
      <c r="S21" s="34">
        <v>0</v>
      </c>
      <c r="T21" s="34">
        <v>0</v>
      </c>
      <c r="U21" s="41">
        <f t="shared" si="6"/>
        <v>0</v>
      </c>
      <c r="V21" s="47">
        <f t="shared" si="7"/>
        <v>0</v>
      </c>
      <c r="W21" s="36">
        <v>1</v>
      </c>
      <c r="X21" s="35">
        <f t="shared" si="8"/>
        <v>0</v>
      </c>
      <c r="Y21" s="34">
        <v>0</v>
      </c>
      <c r="Z21" s="37"/>
      <c r="AA21" s="38"/>
      <c r="AB21" s="39"/>
      <c r="AC21" s="35">
        <f t="shared" si="1"/>
        <v>0</v>
      </c>
    </row>
    <row r="22" spans="1:29" ht="18" customHeight="1">
      <c r="A22" s="31">
        <f t="shared" si="9"/>
        <v>11</v>
      </c>
      <c r="B22" s="32" t="s">
        <v>95</v>
      </c>
      <c r="C22" s="33"/>
      <c r="D22" s="33"/>
      <c r="E22" s="44">
        <f t="shared" si="0"/>
      </c>
      <c r="F22" s="34">
        <v>0</v>
      </c>
      <c r="G22" s="34">
        <v>0</v>
      </c>
      <c r="H22" s="34">
        <v>0</v>
      </c>
      <c r="I22" s="34">
        <v>0</v>
      </c>
      <c r="J22" s="46">
        <v>0</v>
      </c>
      <c r="K22" s="35">
        <f t="shared" si="2"/>
        <v>0</v>
      </c>
      <c r="L22" s="72">
        <v>0</v>
      </c>
      <c r="M22" s="46">
        <v>0</v>
      </c>
      <c r="N22" s="35">
        <f t="shared" si="3"/>
        <v>0</v>
      </c>
      <c r="O22" s="34">
        <v>0</v>
      </c>
      <c r="P22" s="46">
        <v>0</v>
      </c>
      <c r="Q22" s="35">
        <f t="shared" si="4"/>
        <v>0</v>
      </c>
      <c r="R22" s="47">
        <f t="shared" si="5"/>
        <v>0</v>
      </c>
      <c r="S22" s="34">
        <v>0</v>
      </c>
      <c r="T22" s="34">
        <v>0</v>
      </c>
      <c r="U22" s="41">
        <f t="shared" si="6"/>
        <v>0</v>
      </c>
      <c r="V22" s="47">
        <f t="shared" si="7"/>
        <v>0</v>
      </c>
      <c r="W22" s="36">
        <v>1</v>
      </c>
      <c r="X22" s="35">
        <f t="shared" si="8"/>
        <v>0</v>
      </c>
      <c r="Y22" s="34">
        <v>0</v>
      </c>
      <c r="Z22" s="37"/>
      <c r="AA22" s="38"/>
      <c r="AB22" s="39"/>
      <c r="AC22" s="35">
        <f t="shared" si="1"/>
        <v>0</v>
      </c>
    </row>
    <row r="23" spans="1:29" ht="18" customHeight="1">
      <c r="A23" s="31">
        <f t="shared" si="9"/>
        <v>12</v>
      </c>
      <c r="B23" s="32" t="s">
        <v>96</v>
      </c>
      <c r="C23" s="33"/>
      <c r="D23" s="33"/>
      <c r="E23" s="44">
        <f t="shared" si="0"/>
      </c>
      <c r="F23" s="34">
        <v>0</v>
      </c>
      <c r="G23" s="34">
        <v>0</v>
      </c>
      <c r="H23" s="34">
        <v>0</v>
      </c>
      <c r="I23" s="34">
        <v>0</v>
      </c>
      <c r="J23" s="46">
        <v>0</v>
      </c>
      <c r="K23" s="35">
        <f t="shared" si="2"/>
        <v>0</v>
      </c>
      <c r="L23" s="72">
        <v>0</v>
      </c>
      <c r="M23" s="46">
        <v>0</v>
      </c>
      <c r="N23" s="35">
        <f t="shared" si="3"/>
        <v>0</v>
      </c>
      <c r="O23" s="34">
        <v>0</v>
      </c>
      <c r="P23" s="46">
        <v>0</v>
      </c>
      <c r="Q23" s="35">
        <f t="shared" si="4"/>
        <v>0</v>
      </c>
      <c r="R23" s="47">
        <f t="shared" si="5"/>
        <v>0</v>
      </c>
      <c r="S23" s="34">
        <v>0</v>
      </c>
      <c r="T23" s="34">
        <v>0</v>
      </c>
      <c r="U23" s="41">
        <f t="shared" si="6"/>
        <v>0</v>
      </c>
      <c r="V23" s="47">
        <f t="shared" si="7"/>
        <v>0</v>
      </c>
      <c r="W23" s="36">
        <v>1</v>
      </c>
      <c r="X23" s="35">
        <f t="shared" si="8"/>
        <v>0</v>
      </c>
      <c r="Y23" s="34">
        <v>0</v>
      </c>
      <c r="Z23" s="37"/>
      <c r="AA23" s="38"/>
      <c r="AB23" s="39"/>
      <c r="AC23" s="35">
        <f t="shared" si="1"/>
        <v>0</v>
      </c>
    </row>
    <row r="24" spans="1:29" ht="18" customHeight="1">
      <c r="A24" s="31">
        <f t="shared" si="9"/>
        <v>13</v>
      </c>
      <c r="B24" s="32" t="s">
        <v>97</v>
      </c>
      <c r="C24" s="33"/>
      <c r="D24" s="33"/>
      <c r="E24" s="44">
        <f t="shared" si="0"/>
      </c>
      <c r="F24" s="34">
        <v>0</v>
      </c>
      <c r="G24" s="34">
        <v>0</v>
      </c>
      <c r="H24" s="34">
        <v>0</v>
      </c>
      <c r="I24" s="34">
        <v>0</v>
      </c>
      <c r="J24" s="46">
        <v>0</v>
      </c>
      <c r="K24" s="35">
        <f t="shared" si="2"/>
        <v>0</v>
      </c>
      <c r="L24" s="72">
        <v>0</v>
      </c>
      <c r="M24" s="46">
        <v>0</v>
      </c>
      <c r="N24" s="35">
        <f t="shared" si="3"/>
        <v>0</v>
      </c>
      <c r="O24" s="34">
        <v>0</v>
      </c>
      <c r="P24" s="46">
        <v>0</v>
      </c>
      <c r="Q24" s="35">
        <f t="shared" si="4"/>
        <v>0</v>
      </c>
      <c r="R24" s="47">
        <f t="shared" si="5"/>
        <v>0</v>
      </c>
      <c r="S24" s="34">
        <v>0</v>
      </c>
      <c r="T24" s="34">
        <v>0</v>
      </c>
      <c r="U24" s="35">
        <f t="shared" si="6"/>
        <v>0</v>
      </c>
      <c r="V24" s="47">
        <f t="shared" si="7"/>
        <v>0</v>
      </c>
      <c r="W24" s="36">
        <v>1</v>
      </c>
      <c r="X24" s="35">
        <f t="shared" si="8"/>
        <v>0</v>
      </c>
      <c r="Y24" s="34">
        <v>0</v>
      </c>
      <c r="Z24" s="37"/>
      <c r="AA24" s="38"/>
      <c r="AB24" s="39"/>
      <c r="AC24" s="35">
        <f t="shared" si="1"/>
        <v>0</v>
      </c>
    </row>
    <row r="25" spans="1:29" ht="18" customHeight="1">
      <c r="A25" s="31">
        <f t="shared" si="9"/>
        <v>14</v>
      </c>
      <c r="B25" s="32" t="s">
        <v>91</v>
      </c>
      <c r="C25" s="33"/>
      <c r="D25" s="33"/>
      <c r="E25" s="44">
        <f t="shared" si="0"/>
      </c>
      <c r="F25" s="34">
        <v>0</v>
      </c>
      <c r="G25" s="34">
        <v>0</v>
      </c>
      <c r="H25" s="34">
        <v>0</v>
      </c>
      <c r="I25" s="34">
        <v>0</v>
      </c>
      <c r="J25" s="46">
        <v>0</v>
      </c>
      <c r="K25" s="35">
        <f t="shared" si="2"/>
        <v>0</v>
      </c>
      <c r="L25" s="72">
        <v>0</v>
      </c>
      <c r="M25" s="46">
        <v>0</v>
      </c>
      <c r="N25" s="35">
        <f t="shared" si="3"/>
        <v>0</v>
      </c>
      <c r="O25" s="34">
        <v>0</v>
      </c>
      <c r="P25" s="46">
        <v>0</v>
      </c>
      <c r="Q25" s="35">
        <f t="shared" si="4"/>
        <v>0</v>
      </c>
      <c r="R25" s="47">
        <f t="shared" si="5"/>
        <v>0</v>
      </c>
      <c r="S25" s="34">
        <v>0</v>
      </c>
      <c r="T25" s="34">
        <v>0</v>
      </c>
      <c r="U25" s="35">
        <f t="shared" si="6"/>
        <v>0</v>
      </c>
      <c r="V25" s="47">
        <f t="shared" si="7"/>
        <v>0</v>
      </c>
      <c r="W25" s="36">
        <v>1</v>
      </c>
      <c r="X25" s="35">
        <f t="shared" si="8"/>
        <v>0</v>
      </c>
      <c r="Y25" s="34">
        <v>0</v>
      </c>
      <c r="Z25" s="37"/>
      <c r="AA25" s="38"/>
      <c r="AB25" s="39"/>
      <c r="AC25" s="35">
        <f t="shared" si="1"/>
        <v>0</v>
      </c>
    </row>
    <row r="26" spans="1:29" ht="18" customHeight="1">
      <c r="A26" s="31">
        <f t="shared" si="9"/>
        <v>15</v>
      </c>
      <c r="B26" s="104"/>
      <c r="C26" s="33"/>
      <c r="D26" s="33"/>
      <c r="E26" s="44">
        <f t="shared" si="0"/>
      </c>
      <c r="F26" s="34">
        <v>0</v>
      </c>
      <c r="G26" s="34">
        <v>0</v>
      </c>
      <c r="H26" s="34">
        <v>0</v>
      </c>
      <c r="I26" s="34">
        <v>0</v>
      </c>
      <c r="J26" s="46">
        <v>0</v>
      </c>
      <c r="K26" s="35">
        <f t="shared" si="2"/>
        <v>0</v>
      </c>
      <c r="L26" s="72">
        <v>0</v>
      </c>
      <c r="M26" s="46">
        <v>0</v>
      </c>
      <c r="N26" s="35">
        <f t="shared" si="3"/>
        <v>0</v>
      </c>
      <c r="O26" s="34">
        <v>0</v>
      </c>
      <c r="P26" s="46">
        <v>0</v>
      </c>
      <c r="Q26" s="35">
        <f t="shared" si="4"/>
        <v>0</v>
      </c>
      <c r="R26" s="47">
        <f t="shared" si="5"/>
        <v>0</v>
      </c>
      <c r="S26" s="34">
        <v>0</v>
      </c>
      <c r="T26" s="34">
        <v>0</v>
      </c>
      <c r="U26" s="35">
        <f t="shared" si="6"/>
        <v>0</v>
      </c>
      <c r="V26" s="47">
        <f t="shared" si="7"/>
        <v>0</v>
      </c>
      <c r="W26" s="36">
        <v>1</v>
      </c>
      <c r="X26" s="35">
        <f t="shared" si="8"/>
        <v>0</v>
      </c>
      <c r="Y26" s="34">
        <v>0</v>
      </c>
      <c r="Z26" s="37"/>
      <c r="AA26" s="38"/>
      <c r="AB26" s="39"/>
      <c r="AC26" s="35">
        <f t="shared" si="1"/>
        <v>0</v>
      </c>
    </row>
    <row r="27" spans="6:29" ht="18" customHeight="1">
      <c r="F27" s="30">
        <f>SUM(F12:F26)</f>
        <v>0</v>
      </c>
      <c r="G27" s="30">
        <f>SUM(G12:G26)</f>
        <v>0</v>
      </c>
      <c r="H27" s="30">
        <f>SUM(H12:H26)</f>
        <v>0</v>
      </c>
      <c r="I27" s="30">
        <f>SUM(I12:I26)</f>
        <v>0</v>
      </c>
      <c r="K27" s="30">
        <f>SUM(K12:K26)</f>
        <v>0</v>
      </c>
      <c r="L27" s="30">
        <f>SUM(L12:L26)</f>
        <v>0</v>
      </c>
      <c r="M27" s="70"/>
      <c r="N27" s="30">
        <f>SUM(N12:N26)</f>
        <v>0</v>
      </c>
      <c r="Q27" s="30">
        <f>SUM(Q12:Q26)</f>
        <v>0</v>
      </c>
      <c r="R27" s="30">
        <f>SUM(R12:R26)</f>
        <v>0</v>
      </c>
      <c r="U27" s="30">
        <f>SUM(U12:U26)</f>
        <v>0</v>
      </c>
      <c r="V27" s="30">
        <f>SUM(V12:V26)</f>
        <v>0</v>
      </c>
      <c r="X27" s="30">
        <f>SUM(X12:X26)</f>
        <v>0</v>
      </c>
      <c r="AC27" s="30">
        <f>SUM(AC12:AC26)</f>
        <v>0</v>
      </c>
    </row>
  </sheetData>
  <sheetProtection password="F2FE" sheet="1"/>
  <mergeCells count="23">
    <mergeCell ref="Y10:Y11"/>
    <mergeCell ref="Z10:Z11"/>
    <mergeCell ref="AA10:AA11"/>
    <mergeCell ref="AB10:AB11"/>
    <mergeCell ref="AC10:AC11"/>
    <mergeCell ref="S10:S11"/>
    <mergeCell ref="T10:T11"/>
    <mergeCell ref="U10:U11"/>
    <mergeCell ref="V10:V11"/>
    <mergeCell ref="W10:W11"/>
    <mergeCell ref="X10:X11"/>
    <mergeCell ref="C8:K8"/>
    <mergeCell ref="A10:B11"/>
    <mergeCell ref="C10:H10"/>
    <mergeCell ref="I10:N10"/>
    <mergeCell ref="O10:Q10"/>
    <mergeCell ref="R10:R11"/>
    <mergeCell ref="F1:K1"/>
    <mergeCell ref="O1:S1"/>
    <mergeCell ref="C3:K3"/>
    <mergeCell ref="C5:K5"/>
    <mergeCell ref="D6:F6"/>
    <mergeCell ref="C7:K7"/>
  </mergeCells>
  <printOptions horizontalCentered="1" verticalCentered="1"/>
  <pageMargins left="0.31496062992125984" right="0.31496062992125984" top="0.35433070866141736" bottom="0.35433070866141736" header="0.31496062992125984" footer="0.31496062992125984"/>
  <pageSetup fitToHeight="1" fitToWidth="1" horizontalDpi="600" verticalDpi="600" orientation="landscape" paperSize="9" scale="40" r:id="rId4"/>
  <drawing r:id="rId3"/>
  <legacyDrawing r:id="rId2"/>
</worksheet>
</file>

<file path=xl/worksheets/sheet2.xml><?xml version="1.0" encoding="utf-8"?>
<worksheet xmlns="http://schemas.openxmlformats.org/spreadsheetml/2006/main" xmlns:r="http://schemas.openxmlformats.org/officeDocument/2006/relationships">
  <dimension ref="A2:L57"/>
  <sheetViews>
    <sheetView zoomScalePageLayoutView="0" workbookViewId="0" topLeftCell="A1">
      <selection activeCell="B52" sqref="B52:G57"/>
    </sheetView>
  </sheetViews>
  <sheetFormatPr defaultColWidth="11.421875" defaultRowHeight="12.75"/>
  <cols>
    <col min="1" max="1" width="7.140625" style="0" customWidth="1"/>
    <col min="7" max="7" width="22.57421875" style="0" customWidth="1"/>
  </cols>
  <sheetData>
    <row r="2" ht="12.75">
      <c r="A2" s="16"/>
    </row>
    <row r="3" spans="5:7" ht="15">
      <c r="E3" s="7" t="s">
        <v>29</v>
      </c>
      <c r="G3" s="15" t="s">
        <v>36</v>
      </c>
    </row>
    <row r="6" spans="2:7" ht="12.75">
      <c r="B6" s="106" t="s">
        <v>30</v>
      </c>
      <c r="C6" s="107"/>
      <c r="D6" s="107"/>
      <c r="E6" s="107"/>
      <c r="F6" s="107"/>
      <c r="G6" s="107"/>
    </row>
    <row r="7" spans="2:7" ht="12.75">
      <c r="B7" s="107"/>
      <c r="C7" s="107"/>
      <c r="D7" s="107"/>
      <c r="E7" s="107"/>
      <c r="F7" s="107"/>
      <c r="G7" s="107"/>
    </row>
    <row r="8" spans="2:7" ht="12.75">
      <c r="B8" s="107"/>
      <c r="C8" s="107"/>
      <c r="D8" s="107"/>
      <c r="E8" s="107"/>
      <c r="F8" s="107"/>
      <c r="G8" s="107"/>
    </row>
    <row r="9" spans="2:7" ht="12.75">
      <c r="B9" s="107"/>
      <c r="C9" s="107"/>
      <c r="D9" s="107"/>
      <c r="E9" s="107"/>
      <c r="F9" s="107"/>
      <c r="G9" s="107"/>
    </row>
    <row r="10" spans="2:7" ht="12.75">
      <c r="B10" s="107"/>
      <c r="C10" s="107"/>
      <c r="D10" s="107"/>
      <c r="E10" s="107"/>
      <c r="F10" s="107"/>
      <c r="G10" s="107"/>
    </row>
    <row r="11" spans="2:7" ht="12.75">
      <c r="B11" s="107"/>
      <c r="C11" s="107"/>
      <c r="D11" s="107"/>
      <c r="E11" s="107"/>
      <c r="F11" s="107"/>
      <c r="G11" s="107"/>
    </row>
    <row r="13" spans="2:7" ht="9.75" customHeight="1">
      <c r="B13" s="106" t="s">
        <v>33</v>
      </c>
      <c r="C13" s="107"/>
      <c r="D13" s="107"/>
      <c r="E13" s="107"/>
      <c r="F13" s="107"/>
      <c r="G13" s="107"/>
    </row>
    <row r="14" spans="2:7" ht="9.75" customHeight="1">
      <c r="B14" s="107"/>
      <c r="C14" s="107"/>
      <c r="D14" s="107"/>
      <c r="E14" s="107"/>
      <c r="F14" s="107"/>
      <c r="G14" s="107"/>
    </row>
    <row r="15" spans="2:12" ht="9.75" customHeight="1">
      <c r="B15" s="107"/>
      <c r="C15" s="107"/>
      <c r="D15" s="107"/>
      <c r="E15" s="107"/>
      <c r="F15" s="107"/>
      <c r="G15" s="107"/>
      <c r="L15" s="8"/>
    </row>
    <row r="16" spans="2:7" ht="9.75" customHeight="1">
      <c r="B16" s="107"/>
      <c r="C16" s="107"/>
      <c r="D16" s="107"/>
      <c r="E16" s="107"/>
      <c r="F16" s="107"/>
      <c r="G16" s="107"/>
    </row>
    <row r="17" spans="2:12" ht="9.75" customHeight="1">
      <c r="B17" s="107"/>
      <c r="C17" s="107"/>
      <c r="D17" s="107"/>
      <c r="E17" s="107"/>
      <c r="F17" s="107"/>
      <c r="G17" s="107"/>
      <c r="L17" s="10"/>
    </row>
    <row r="18" spans="2:12" ht="9.75" customHeight="1">
      <c r="B18" s="107"/>
      <c r="C18" s="107"/>
      <c r="D18" s="107"/>
      <c r="E18" s="107"/>
      <c r="F18" s="107"/>
      <c r="G18" s="107"/>
      <c r="L18" s="9"/>
    </row>
    <row r="20" spans="2:7" ht="12.75">
      <c r="B20" s="106" t="s">
        <v>63</v>
      </c>
      <c r="C20" s="107"/>
      <c r="D20" s="107"/>
      <c r="E20" s="107"/>
      <c r="F20" s="107"/>
      <c r="G20" s="107"/>
    </row>
    <row r="21" spans="2:7" ht="12.75">
      <c r="B21" s="107"/>
      <c r="C21" s="107"/>
      <c r="D21" s="107"/>
      <c r="E21" s="107"/>
      <c r="F21" s="107"/>
      <c r="G21" s="107"/>
    </row>
    <row r="22" spans="2:7" ht="12.75">
      <c r="B22" s="107"/>
      <c r="C22" s="107"/>
      <c r="D22" s="107"/>
      <c r="E22" s="107"/>
      <c r="F22" s="107"/>
      <c r="G22" s="107"/>
    </row>
    <row r="23" spans="2:7" ht="12.75">
      <c r="B23" s="107"/>
      <c r="C23" s="107"/>
      <c r="D23" s="107"/>
      <c r="E23" s="107"/>
      <c r="F23" s="107"/>
      <c r="G23" s="107"/>
    </row>
    <row r="24" spans="2:7" ht="12.75">
      <c r="B24" s="107"/>
      <c r="C24" s="107"/>
      <c r="D24" s="107"/>
      <c r="E24" s="107"/>
      <c r="F24" s="107"/>
      <c r="G24" s="107"/>
    </row>
    <row r="25" spans="2:7" ht="38.25" customHeight="1">
      <c r="B25" s="107"/>
      <c r="C25" s="107"/>
      <c r="D25" s="107"/>
      <c r="E25" s="107"/>
      <c r="F25" s="107"/>
      <c r="G25" s="107"/>
    </row>
    <row r="27" spans="2:7" ht="12.75">
      <c r="B27" s="106" t="s">
        <v>65</v>
      </c>
      <c r="C27" s="107"/>
      <c r="D27" s="107"/>
      <c r="E27" s="107"/>
      <c r="F27" s="107"/>
      <c r="G27" s="107"/>
    </row>
    <row r="28" spans="2:7" ht="12.75">
      <c r="B28" s="107"/>
      <c r="C28" s="107"/>
      <c r="D28" s="107"/>
      <c r="E28" s="107"/>
      <c r="F28" s="107"/>
      <c r="G28" s="107"/>
    </row>
    <row r="29" spans="2:7" ht="12.75">
      <c r="B29" s="107"/>
      <c r="C29" s="107"/>
      <c r="D29" s="107"/>
      <c r="E29" s="107"/>
      <c r="F29" s="107"/>
      <c r="G29" s="107"/>
    </row>
    <row r="30" spans="2:7" ht="12.75">
      <c r="B30" s="107"/>
      <c r="C30" s="107"/>
      <c r="D30" s="107"/>
      <c r="E30" s="107"/>
      <c r="F30" s="107"/>
      <c r="G30" s="107"/>
    </row>
    <row r="31" spans="2:7" ht="12.75">
      <c r="B31" s="107"/>
      <c r="C31" s="107"/>
      <c r="D31" s="107"/>
      <c r="E31" s="107"/>
      <c r="F31" s="107"/>
      <c r="G31" s="107"/>
    </row>
    <row r="32" spans="2:7" ht="12.75">
      <c r="B32" s="107"/>
      <c r="C32" s="107"/>
      <c r="D32" s="107"/>
      <c r="E32" s="107"/>
      <c r="F32" s="107"/>
      <c r="G32" s="107"/>
    </row>
    <row r="34" spans="2:7" ht="12.75">
      <c r="B34" s="108" t="s">
        <v>31</v>
      </c>
      <c r="C34" s="109"/>
      <c r="D34" s="109"/>
      <c r="E34" s="109"/>
      <c r="F34" s="109"/>
      <c r="G34" s="109"/>
    </row>
    <row r="35" spans="2:7" ht="12.75">
      <c r="B35" s="109"/>
      <c r="C35" s="109"/>
      <c r="D35" s="109"/>
      <c r="E35" s="109"/>
      <c r="F35" s="109"/>
      <c r="G35" s="109"/>
    </row>
    <row r="36" spans="2:7" ht="12.75">
      <c r="B36" s="109"/>
      <c r="C36" s="109"/>
      <c r="D36" s="109"/>
      <c r="E36" s="109"/>
      <c r="F36" s="109"/>
      <c r="G36" s="109"/>
    </row>
    <row r="37" spans="2:7" ht="12.75">
      <c r="B37" s="109"/>
      <c r="C37" s="109"/>
      <c r="D37" s="109"/>
      <c r="E37" s="109"/>
      <c r="F37" s="109"/>
      <c r="G37" s="109"/>
    </row>
    <row r="38" spans="2:7" ht="12.75">
      <c r="B38" s="109"/>
      <c r="C38" s="109"/>
      <c r="D38" s="109"/>
      <c r="E38" s="109"/>
      <c r="F38" s="109"/>
      <c r="G38" s="109"/>
    </row>
    <row r="39" spans="2:7" ht="12.75">
      <c r="B39" s="109"/>
      <c r="C39" s="109"/>
      <c r="D39" s="109"/>
      <c r="E39" s="109"/>
      <c r="F39" s="109"/>
      <c r="G39" s="109"/>
    </row>
    <row r="41" spans="2:7" ht="12.75">
      <c r="B41" s="108" t="s">
        <v>35</v>
      </c>
      <c r="C41" s="109"/>
      <c r="D41" s="109"/>
      <c r="E41" s="109"/>
      <c r="F41" s="109"/>
      <c r="G41" s="109"/>
    </row>
    <row r="42" spans="2:7" ht="12.75">
      <c r="B42" s="109"/>
      <c r="C42" s="109"/>
      <c r="D42" s="109"/>
      <c r="E42" s="109"/>
      <c r="F42" s="109"/>
      <c r="G42" s="109"/>
    </row>
    <row r="43" spans="2:7" ht="12.75">
      <c r="B43" s="109"/>
      <c r="C43" s="109"/>
      <c r="D43" s="109"/>
      <c r="E43" s="109"/>
      <c r="F43" s="109"/>
      <c r="G43" s="109"/>
    </row>
    <row r="45" spans="2:7" ht="12.75">
      <c r="B45" s="106" t="s">
        <v>80</v>
      </c>
      <c r="C45" s="107"/>
      <c r="D45" s="107"/>
      <c r="E45" s="107"/>
      <c r="F45" s="107"/>
      <c r="G45" s="107"/>
    </row>
    <row r="46" spans="2:7" ht="12.75">
      <c r="B46" s="107"/>
      <c r="C46" s="107"/>
      <c r="D46" s="107"/>
      <c r="E46" s="107"/>
      <c r="F46" s="107"/>
      <c r="G46" s="107"/>
    </row>
    <row r="47" spans="2:7" ht="12.75">
      <c r="B47" s="107"/>
      <c r="C47" s="107"/>
      <c r="D47" s="107"/>
      <c r="E47" s="107"/>
      <c r="F47" s="107"/>
      <c r="G47" s="107"/>
    </row>
    <row r="48" spans="2:7" ht="12.75">
      <c r="B48" s="107"/>
      <c r="C48" s="107"/>
      <c r="D48" s="107"/>
      <c r="E48" s="107"/>
      <c r="F48" s="107"/>
      <c r="G48" s="107"/>
    </row>
    <row r="49" spans="2:7" ht="12.75">
      <c r="B49" s="107"/>
      <c r="C49" s="107"/>
      <c r="D49" s="107"/>
      <c r="E49" s="107"/>
      <c r="F49" s="107"/>
      <c r="G49" s="107"/>
    </row>
    <row r="50" spans="2:7" ht="12.75">
      <c r="B50" s="107"/>
      <c r="C50" s="107"/>
      <c r="D50" s="107"/>
      <c r="E50" s="107"/>
      <c r="F50" s="107"/>
      <c r="G50" s="107"/>
    </row>
    <row r="52" spans="2:7" ht="12.75">
      <c r="B52" s="106" t="s">
        <v>34</v>
      </c>
      <c r="C52" s="107"/>
      <c r="D52" s="107"/>
      <c r="E52" s="107"/>
      <c r="F52" s="107"/>
      <c r="G52" s="107"/>
    </row>
    <row r="53" spans="2:7" ht="12.75">
      <c r="B53" s="107"/>
      <c r="C53" s="107"/>
      <c r="D53" s="107"/>
      <c r="E53" s="107"/>
      <c r="F53" s="107"/>
      <c r="G53" s="107"/>
    </row>
    <row r="54" spans="2:7" ht="12.75">
      <c r="B54" s="107"/>
      <c r="C54" s="107"/>
      <c r="D54" s="107"/>
      <c r="E54" s="107"/>
      <c r="F54" s="107"/>
      <c r="G54" s="107"/>
    </row>
    <row r="55" spans="2:7" ht="12.75">
      <c r="B55" s="107"/>
      <c r="C55" s="107"/>
      <c r="D55" s="107"/>
      <c r="E55" s="107"/>
      <c r="F55" s="107"/>
      <c r="G55" s="107"/>
    </row>
    <row r="56" spans="2:7" ht="12.75">
      <c r="B56" s="107"/>
      <c r="C56" s="107"/>
      <c r="D56" s="107"/>
      <c r="E56" s="107"/>
      <c r="F56" s="107"/>
      <c r="G56" s="107"/>
    </row>
    <row r="57" spans="2:7" ht="12.75">
      <c r="B57" s="107"/>
      <c r="C57" s="107"/>
      <c r="D57" s="107"/>
      <c r="E57" s="107"/>
      <c r="F57" s="107"/>
      <c r="G57" s="107"/>
    </row>
  </sheetData>
  <sheetProtection password="F2FE" sheet="1"/>
  <mergeCells count="8">
    <mergeCell ref="B52:G57"/>
    <mergeCell ref="B34:G39"/>
    <mergeCell ref="B45:G50"/>
    <mergeCell ref="B41:G43"/>
    <mergeCell ref="B6:G11"/>
    <mergeCell ref="B13:G18"/>
    <mergeCell ref="B20:G25"/>
    <mergeCell ref="B27:G32"/>
  </mergeCells>
  <printOptions horizontalCentered="1"/>
  <pageMargins left="0.2362204724409449" right="0.2362204724409449" top="0.984251968503937" bottom="0.984251968503937" header="0" footer="0"/>
  <pageSetup horizontalDpi="1200" verticalDpi="12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I33"/>
  <sheetViews>
    <sheetView zoomScalePageLayoutView="0" workbookViewId="0" topLeftCell="A1">
      <selection activeCell="K1" sqref="K1"/>
    </sheetView>
  </sheetViews>
  <sheetFormatPr defaultColWidth="11.421875" defaultRowHeight="12.75"/>
  <cols>
    <col min="1" max="1" width="7.28125" style="1" customWidth="1"/>
    <col min="2" max="2" width="36.00390625" style="1" customWidth="1"/>
    <col min="3" max="3" width="6.57421875" style="1" customWidth="1"/>
    <col min="4" max="4" width="30.28125" style="1" customWidth="1"/>
    <col min="5" max="5" width="8.140625" style="1" customWidth="1"/>
    <col min="6" max="16384" width="11.421875" style="1" customWidth="1"/>
  </cols>
  <sheetData>
    <row r="1" spans="1:9" ht="99" customHeight="1">
      <c r="A1" s="113"/>
      <c r="B1" s="113"/>
      <c r="C1" s="113"/>
      <c r="D1" s="113"/>
      <c r="E1" s="113"/>
      <c r="F1" s="113"/>
      <c r="G1" s="113"/>
      <c r="H1" s="113"/>
      <c r="I1" s="113"/>
    </row>
    <row r="2" spans="1:9" ht="12.75">
      <c r="A2" s="96"/>
      <c r="B2" s="96"/>
      <c r="C2" s="96"/>
      <c r="D2" s="96"/>
      <c r="E2" s="96"/>
      <c r="F2" s="96"/>
      <c r="G2" s="96"/>
      <c r="H2" s="96"/>
      <c r="I2" s="96"/>
    </row>
    <row r="3" spans="1:9" ht="21.75" customHeight="1">
      <c r="A3" s="96"/>
      <c r="B3" s="97" t="s">
        <v>15</v>
      </c>
      <c r="C3" s="97"/>
      <c r="D3" s="66" t="s">
        <v>84</v>
      </c>
      <c r="E3" s="96"/>
      <c r="F3" s="96"/>
      <c r="G3" s="96"/>
      <c r="H3" s="96"/>
      <c r="I3" s="96"/>
    </row>
    <row r="4" spans="1:9" ht="12.75">
      <c r="A4" s="96"/>
      <c r="B4" s="96"/>
      <c r="C4" s="96"/>
      <c r="D4" s="96"/>
      <c r="E4" s="96"/>
      <c r="F4" s="96"/>
      <c r="G4" s="96"/>
      <c r="H4" s="96"/>
      <c r="I4" s="96"/>
    </row>
    <row r="5" spans="1:9" ht="12.75">
      <c r="A5" s="96"/>
      <c r="B5" s="96"/>
      <c r="C5" s="96"/>
      <c r="D5" s="96"/>
      <c r="E5" s="96"/>
      <c r="F5" s="96"/>
      <c r="G5" s="96"/>
      <c r="H5" s="96"/>
      <c r="I5" s="96"/>
    </row>
    <row r="6" spans="1:9" ht="12.75">
      <c r="A6" s="96"/>
      <c r="B6" s="96"/>
      <c r="C6" s="96"/>
      <c r="D6" s="96"/>
      <c r="E6" s="96"/>
      <c r="F6" s="96"/>
      <c r="G6" s="96"/>
      <c r="H6" s="96"/>
      <c r="I6" s="96"/>
    </row>
    <row r="7" spans="1:9" ht="24.75" customHeight="1">
      <c r="A7" s="96"/>
      <c r="B7" s="98" t="s">
        <v>11</v>
      </c>
      <c r="C7" s="98"/>
      <c r="D7" s="110"/>
      <c r="E7" s="110"/>
      <c r="F7" s="110"/>
      <c r="G7" s="110"/>
      <c r="H7" s="110"/>
      <c r="I7" s="110"/>
    </row>
    <row r="8" spans="1:9" ht="24.75" customHeight="1">
      <c r="A8" s="96"/>
      <c r="B8" s="98" t="s">
        <v>12</v>
      </c>
      <c r="C8" s="98"/>
      <c r="D8" s="53"/>
      <c r="E8" s="96"/>
      <c r="F8" s="96"/>
      <c r="G8" s="96"/>
      <c r="H8" s="96"/>
      <c r="I8" s="96"/>
    </row>
    <row r="9" spans="1:9" ht="24.75" customHeight="1">
      <c r="A9" s="96"/>
      <c r="B9" s="98" t="s">
        <v>16</v>
      </c>
      <c r="C9" s="98"/>
      <c r="D9" s="68" t="s">
        <v>83</v>
      </c>
      <c r="E9" s="96"/>
      <c r="F9" s="96"/>
      <c r="G9" s="96"/>
      <c r="H9" s="96"/>
      <c r="I9" s="96"/>
    </row>
    <row r="10" spans="1:9" ht="24.75" customHeight="1">
      <c r="A10" s="96"/>
      <c r="B10" s="98" t="s">
        <v>20</v>
      </c>
      <c r="C10" s="98"/>
      <c r="D10" s="110" t="s">
        <v>83</v>
      </c>
      <c r="E10" s="110"/>
      <c r="F10" s="110"/>
      <c r="G10" s="110"/>
      <c r="H10" s="110"/>
      <c r="I10" s="110"/>
    </row>
    <row r="11" spans="1:9" ht="24.75" customHeight="1">
      <c r="A11" s="96"/>
      <c r="B11" s="98" t="s">
        <v>70</v>
      </c>
      <c r="C11" s="98"/>
      <c r="D11" s="54"/>
      <c r="E11" s="96"/>
      <c r="F11" s="96"/>
      <c r="G11" s="96"/>
      <c r="H11" s="96"/>
      <c r="I11" s="96"/>
    </row>
    <row r="12" spans="1:9" ht="24.75" customHeight="1">
      <c r="A12" s="96"/>
      <c r="B12" s="98" t="s">
        <v>62</v>
      </c>
      <c r="C12" s="98"/>
      <c r="D12" s="54"/>
      <c r="E12" s="96"/>
      <c r="F12" s="96"/>
      <c r="G12" s="96"/>
      <c r="H12" s="96"/>
      <c r="I12" s="96"/>
    </row>
    <row r="13" spans="1:9" ht="24.75" customHeight="1">
      <c r="A13" s="96"/>
      <c r="B13" s="98" t="s">
        <v>13</v>
      </c>
      <c r="C13" s="98"/>
      <c r="D13" s="55"/>
      <c r="E13" s="96"/>
      <c r="F13" s="96"/>
      <c r="G13" s="96"/>
      <c r="H13" s="96"/>
      <c r="I13" s="96"/>
    </row>
    <row r="14" spans="1:9" ht="24.75" customHeight="1">
      <c r="A14" s="96"/>
      <c r="B14" s="98" t="s">
        <v>14</v>
      </c>
      <c r="C14" s="98"/>
      <c r="D14" s="55"/>
      <c r="E14" s="96"/>
      <c r="F14" s="96"/>
      <c r="G14" s="96"/>
      <c r="H14" s="96"/>
      <c r="I14" s="96"/>
    </row>
    <row r="15" spans="1:9" ht="24.75" customHeight="1">
      <c r="A15" s="96"/>
      <c r="B15" s="99" t="s">
        <v>23</v>
      </c>
      <c r="C15" s="99"/>
      <c r="D15" s="56"/>
      <c r="E15" s="96"/>
      <c r="F15" s="96"/>
      <c r="G15" s="96"/>
      <c r="H15" s="96"/>
      <c r="I15" s="96"/>
    </row>
    <row r="16" spans="1:9" ht="24.75" customHeight="1">
      <c r="A16" s="96"/>
      <c r="B16" s="99" t="s">
        <v>24</v>
      </c>
      <c r="C16" s="99"/>
      <c r="D16" s="55">
        <v>0</v>
      </c>
      <c r="E16" s="96"/>
      <c r="F16" s="96"/>
      <c r="G16" s="96"/>
      <c r="H16" s="96"/>
      <c r="I16" s="96"/>
    </row>
    <row r="17" spans="1:9" ht="12.75">
      <c r="A17" s="96"/>
      <c r="B17" s="96"/>
      <c r="C17" s="96"/>
      <c r="D17" s="96"/>
      <c r="E17" s="96"/>
      <c r="F17" s="96"/>
      <c r="G17" s="96"/>
      <c r="H17" s="96"/>
      <c r="I17" s="96"/>
    </row>
    <row r="18" spans="1:9" ht="12.75">
      <c r="A18" s="96"/>
      <c r="B18" s="96"/>
      <c r="C18" s="96"/>
      <c r="D18" s="96"/>
      <c r="E18" s="96"/>
      <c r="F18" s="96"/>
      <c r="G18" s="96"/>
      <c r="H18" s="96"/>
      <c r="I18" s="96"/>
    </row>
    <row r="19" spans="1:9" ht="15">
      <c r="A19" s="96"/>
      <c r="B19" s="96"/>
      <c r="C19" s="96"/>
      <c r="D19" s="102" t="s">
        <v>25</v>
      </c>
      <c r="E19" s="96"/>
      <c r="F19" s="96"/>
      <c r="G19" s="96"/>
      <c r="H19" s="96"/>
      <c r="I19" s="96"/>
    </row>
    <row r="20" spans="1:9" ht="27.75" customHeight="1">
      <c r="A20" s="111" t="s">
        <v>56</v>
      </c>
      <c r="B20" s="100" t="s">
        <v>57</v>
      </c>
      <c r="C20" s="100"/>
      <c r="D20" s="57">
        <f>SUM('Personal Contratado'!L21)</f>
        <v>0</v>
      </c>
      <c r="E20" s="96"/>
      <c r="F20" s="96"/>
      <c r="G20" s="96"/>
      <c r="H20" s="96"/>
      <c r="I20" s="96"/>
    </row>
    <row r="21" spans="1:9" ht="27.75" customHeight="1">
      <c r="A21" s="112"/>
      <c r="B21" s="100" t="s">
        <v>54</v>
      </c>
      <c r="C21" s="100"/>
      <c r="D21" s="57">
        <f>SUM('Personal Contratado'!J21)</f>
        <v>0</v>
      </c>
      <c r="E21" s="96"/>
      <c r="F21" s="96"/>
      <c r="G21" s="96"/>
      <c r="H21" s="96"/>
      <c r="I21" s="96"/>
    </row>
    <row r="22" spans="1:9" ht="27.75" customHeight="1">
      <c r="A22" s="112"/>
      <c r="B22" s="100" t="s">
        <v>55</v>
      </c>
      <c r="C22" s="100"/>
      <c r="D22" s="58">
        <f>SUM('Personal Contratado'!K21)</f>
        <v>0</v>
      </c>
      <c r="E22" s="96"/>
      <c r="F22" s="96"/>
      <c r="G22" s="96"/>
      <c r="H22" s="96"/>
      <c r="I22" s="96"/>
    </row>
    <row r="23" spans="1:9" ht="12.75">
      <c r="A23" s="96"/>
      <c r="B23" s="96"/>
      <c r="C23" s="96"/>
      <c r="D23" s="96"/>
      <c r="E23" s="96"/>
      <c r="F23" s="96"/>
      <c r="G23" s="96"/>
      <c r="H23" s="96"/>
      <c r="I23" s="96"/>
    </row>
    <row r="24" spans="1:9" ht="26.25" customHeight="1">
      <c r="A24" s="96"/>
      <c r="B24" s="101"/>
      <c r="C24" s="96"/>
      <c r="D24" s="96"/>
      <c r="E24" s="96"/>
      <c r="F24" s="96"/>
      <c r="G24" s="96"/>
      <c r="H24" s="96"/>
      <c r="I24" s="96"/>
    </row>
    <row r="25" spans="1:9" ht="17.25" customHeight="1">
      <c r="A25" s="96"/>
      <c r="B25" s="96" t="s">
        <v>27</v>
      </c>
      <c r="C25" s="96"/>
      <c r="D25" s="67"/>
      <c r="E25" s="96"/>
      <c r="F25" s="96"/>
      <c r="G25" s="96"/>
      <c r="H25" s="96"/>
      <c r="I25" s="96"/>
    </row>
    <row r="26" spans="1:9" ht="12.75">
      <c r="A26" s="96"/>
      <c r="B26" s="96"/>
      <c r="C26" s="96"/>
      <c r="D26" s="96"/>
      <c r="E26" s="96"/>
      <c r="F26" s="96"/>
      <c r="G26" s="96"/>
      <c r="H26" s="96"/>
      <c r="I26" s="96"/>
    </row>
    <row r="27" spans="1:9" ht="12.75">
      <c r="A27" s="96"/>
      <c r="B27" s="96"/>
      <c r="C27" s="96"/>
      <c r="D27" s="96"/>
      <c r="E27" s="96"/>
      <c r="F27" s="96"/>
      <c r="G27" s="96"/>
      <c r="H27" s="96"/>
      <c r="I27" s="96"/>
    </row>
    <row r="28" spans="1:9" ht="12.75">
      <c r="A28" s="96"/>
      <c r="B28" s="96"/>
      <c r="C28" s="96"/>
      <c r="D28" s="96"/>
      <c r="E28" s="96"/>
      <c r="F28" s="96"/>
      <c r="G28" s="96"/>
      <c r="H28" s="96"/>
      <c r="I28" s="96"/>
    </row>
    <row r="29" spans="1:9" ht="12.75">
      <c r="A29" s="96"/>
      <c r="B29" s="96"/>
      <c r="C29" s="96"/>
      <c r="D29" s="96"/>
      <c r="E29" s="96"/>
      <c r="F29" s="96"/>
      <c r="G29" s="96"/>
      <c r="H29" s="96"/>
      <c r="I29" s="96"/>
    </row>
    <row r="30" spans="1:9" ht="12.75">
      <c r="A30" s="96"/>
      <c r="B30" s="96"/>
      <c r="C30" s="96"/>
      <c r="D30" s="96"/>
      <c r="E30" s="96"/>
      <c r="F30" s="96"/>
      <c r="G30" s="96"/>
      <c r="H30" s="96"/>
      <c r="I30" s="96"/>
    </row>
    <row r="31" spans="1:9" ht="12.75">
      <c r="A31" s="96"/>
      <c r="B31" s="96"/>
      <c r="C31" s="96"/>
      <c r="D31" s="96"/>
      <c r="E31" s="96"/>
      <c r="F31" s="96"/>
      <c r="G31" s="96"/>
      <c r="H31" s="96"/>
      <c r="I31" s="96"/>
    </row>
    <row r="32" spans="1:9" ht="12.75">
      <c r="A32" s="96"/>
      <c r="B32" s="114" t="s">
        <v>28</v>
      </c>
      <c r="C32" s="114"/>
      <c r="D32" s="96" t="s">
        <v>26</v>
      </c>
      <c r="E32" s="96"/>
      <c r="F32" s="96"/>
      <c r="G32" s="96"/>
      <c r="H32" s="96"/>
      <c r="I32" s="96"/>
    </row>
    <row r="33" spans="1:9" ht="12.75">
      <c r="A33" s="96"/>
      <c r="B33" s="96"/>
      <c r="C33" s="96"/>
      <c r="D33" s="96"/>
      <c r="E33" s="96"/>
      <c r="F33" s="96"/>
      <c r="G33" s="96"/>
      <c r="H33" s="96"/>
      <c r="I33" s="96"/>
    </row>
  </sheetData>
  <sheetProtection password="F2FE" sheet="1"/>
  <mergeCells count="5">
    <mergeCell ref="D10:I10"/>
    <mergeCell ref="A20:A22"/>
    <mergeCell ref="A1:I1"/>
    <mergeCell ref="D7:I7"/>
    <mergeCell ref="B32:C32"/>
  </mergeCells>
  <dataValidations count="1">
    <dataValidation type="textLength" allowBlank="1" showInputMessage="1" showErrorMessage="1" sqref="D3">
      <formula1>15</formula1>
      <formula2>15</formula2>
    </dataValidation>
  </dataValidations>
  <printOptions horizontalCentered="1"/>
  <pageMargins left="0.4330708661417323" right="0.2362204724409449" top="0.8267716535433072" bottom="0.5511811023622047" header="0.35433070866141736" footer="0"/>
  <pageSetup blackAndWhite="1" fitToHeight="1" fitToWidth="1" horizontalDpi="600" verticalDpi="600" orientation="portrait" paperSize="9" scale="67"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R85"/>
  <sheetViews>
    <sheetView zoomScalePageLayoutView="0" workbookViewId="0" topLeftCell="A1">
      <selection activeCell="O6" sqref="O6"/>
    </sheetView>
  </sheetViews>
  <sheetFormatPr defaultColWidth="11.421875" defaultRowHeight="12.75"/>
  <cols>
    <col min="1" max="1" width="4.421875" style="5" bestFit="1" customWidth="1"/>
    <col min="2" max="2" width="13.140625" style="5" customWidth="1"/>
    <col min="3" max="3" width="51.140625" style="5" customWidth="1"/>
    <col min="4" max="4" width="15.28125" style="5" customWidth="1"/>
    <col min="5" max="5" width="10.140625" style="17" customWidth="1"/>
    <col min="6" max="7" width="10.57421875" style="17" customWidth="1"/>
    <col min="8" max="8" width="13.00390625" style="17" customWidth="1"/>
    <col min="9" max="9" width="13.8515625" style="17" customWidth="1"/>
    <col min="10" max="10" width="16.00390625" style="5" customWidth="1"/>
    <col min="11" max="11" width="14.8515625" style="5" customWidth="1"/>
    <col min="12" max="12" width="13.8515625" style="5" customWidth="1"/>
    <col min="13" max="16384" width="11.421875" style="5" customWidth="1"/>
  </cols>
  <sheetData>
    <row r="1" spans="1:18" ht="87.75" customHeight="1">
      <c r="A1" s="73"/>
      <c r="B1" s="73"/>
      <c r="C1" s="24"/>
      <c r="D1" s="24"/>
      <c r="E1" s="24"/>
      <c r="F1" s="24"/>
      <c r="G1" s="24"/>
      <c r="H1" s="24"/>
      <c r="I1" s="24"/>
      <c r="J1" s="24"/>
      <c r="K1" s="24"/>
      <c r="L1" s="24"/>
      <c r="M1" s="77"/>
      <c r="N1" s="77"/>
      <c r="O1" s="77"/>
      <c r="P1" s="77"/>
      <c r="Q1" s="77"/>
      <c r="R1" s="77"/>
    </row>
    <row r="2" spans="1:18" ht="17.25" customHeight="1">
      <c r="A2" s="88"/>
      <c r="B2" s="117" t="s">
        <v>15</v>
      </c>
      <c r="C2" s="118"/>
      <c r="D2" s="90" t="str">
        <f>+EXPEDIENTE!D3</f>
        <v>2018-05-44-0000</v>
      </c>
      <c r="E2" s="89"/>
      <c r="F2" s="89"/>
      <c r="G2" s="89"/>
      <c r="H2" s="89"/>
      <c r="I2" s="89"/>
      <c r="J2" s="89"/>
      <c r="K2" s="89"/>
      <c r="L2" s="89"/>
      <c r="M2" s="77"/>
      <c r="N2" s="77"/>
      <c r="O2" s="77"/>
      <c r="P2" s="77"/>
      <c r="Q2" s="77"/>
      <c r="R2" s="77"/>
    </row>
    <row r="3" spans="1:18" ht="28.5" customHeight="1">
      <c r="A3" s="88"/>
      <c r="B3" s="88"/>
      <c r="C3" s="115" t="s">
        <v>60</v>
      </c>
      <c r="D3" s="115"/>
      <c r="E3" s="115"/>
      <c r="F3" s="115"/>
      <c r="G3" s="115"/>
      <c r="H3" s="115"/>
      <c r="I3" s="115"/>
      <c r="J3" s="115"/>
      <c r="K3" s="115"/>
      <c r="L3" s="115"/>
      <c r="M3" s="77"/>
      <c r="N3" s="77"/>
      <c r="O3" s="77"/>
      <c r="P3" s="77"/>
      <c r="Q3" s="77"/>
      <c r="R3" s="77"/>
    </row>
    <row r="4" spans="1:18" ht="19.5" customHeight="1">
      <c r="A4" s="88"/>
      <c r="B4" s="88"/>
      <c r="C4" s="116" t="s">
        <v>1</v>
      </c>
      <c r="D4" s="116"/>
      <c r="E4" s="116"/>
      <c r="F4" s="116"/>
      <c r="G4" s="116"/>
      <c r="H4" s="116"/>
      <c r="I4" s="116"/>
      <c r="J4" s="116"/>
      <c r="K4" s="116"/>
      <c r="L4" s="116"/>
      <c r="M4" s="77"/>
      <c r="N4" s="77"/>
      <c r="O4" s="77"/>
      <c r="P4" s="77"/>
      <c r="Q4" s="77"/>
      <c r="R4" s="77"/>
    </row>
    <row r="5" spans="1:18" ht="15">
      <c r="A5" s="88"/>
      <c r="B5" s="88"/>
      <c r="C5" s="89"/>
      <c r="D5" s="89"/>
      <c r="E5" s="89"/>
      <c r="F5" s="89"/>
      <c r="G5" s="89"/>
      <c r="H5" s="89"/>
      <c r="I5" s="89"/>
      <c r="J5" s="89"/>
      <c r="K5" s="89"/>
      <c r="L5" s="89"/>
      <c r="M5" s="77"/>
      <c r="N5" s="77"/>
      <c r="O5" s="77"/>
      <c r="P5" s="77"/>
      <c r="Q5" s="77"/>
      <c r="R5" s="77"/>
    </row>
    <row r="6" spans="1:18" s="6" customFormat="1" ht="60" customHeight="1">
      <c r="A6" s="91"/>
      <c r="B6" s="93" t="s">
        <v>64</v>
      </c>
      <c r="C6" s="93" t="s">
        <v>2</v>
      </c>
      <c r="D6" s="93" t="s">
        <v>10</v>
      </c>
      <c r="E6" s="93" t="s">
        <v>101</v>
      </c>
      <c r="F6" s="93" t="s">
        <v>69</v>
      </c>
      <c r="G6" s="93" t="s">
        <v>100</v>
      </c>
      <c r="H6" s="93" t="s">
        <v>67</v>
      </c>
      <c r="I6" s="93" t="s">
        <v>68</v>
      </c>
      <c r="J6" s="93" t="s">
        <v>61</v>
      </c>
      <c r="K6" s="93" t="s">
        <v>50</v>
      </c>
      <c r="L6" s="93" t="s">
        <v>53</v>
      </c>
      <c r="M6" s="78"/>
      <c r="N6" s="78"/>
      <c r="O6" s="78"/>
      <c r="P6" s="78"/>
      <c r="Q6" s="78"/>
      <c r="R6" s="78"/>
    </row>
    <row r="7" spans="1:18" s="6" customFormat="1" ht="18" customHeight="1">
      <c r="A7" s="92">
        <v>1</v>
      </c>
      <c r="B7" s="103"/>
      <c r="C7" s="59"/>
      <c r="D7" s="60"/>
      <c r="E7" s="62"/>
      <c r="F7" s="61"/>
      <c r="G7" s="61"/>
      <c r="H7" s="64"/>
      <c r="I7" s="64"/>
      <c r="J7" s="94">
        <f>NOMBRE1!$D$6</f>
        <v>0</v>
      </c>
      <c r="K7" s="94">
        <f>NOMBRE1!$AC$27</f>
        <v>0</v>
      </c>
      <c r="L7" s="94">
        <f>SUM(J7+K7)</f>
        <v>0</v>
      </c>
      <c r="M7" s="78"/>
      <c r="N7" s="78"/>
      <c r="O7" s="78"/>
      <c r="P7" s="80" t="s">
        <v>102</v>
      </c>
      <c r="Q7" s="78"/>
      <c r="R7" s="78"/>
    </row>
    <row r="8" spans="1:18" s="6" customFormat="1" ht="18" customHeight="1">
      <c r="A8" s="92">
        <f>SUM(A7+1)</f>
        <v>2</v>
      </c>
      <c r="B8" s="19"/>
      <c r="C8" s="14"/>
      <c r="D8" s="60"/>
      <c r="E8" s="62"/>
      <c r="F8" s="61"/>
      <c r="G8" s="61"/>
      <c r="H8" s="64"/>
      <c r="I8" s="64"/>
      <c r="J8" s="94">
        <f>NOMBRE2!$D$6</f>
        <v>0</v>
      </c>
      <c r="K8" s="94">
        <f>NOMBRE2!$AC$27</f>
        <v>0</v>
      </c>
      <c r="L8" s="94">
        <f aca="true" t="shared" si="0" ref="L8:L14">SUM(J8+K8)</f>
        <v>0</v>
      </c>
      <c r="M8" s="78"/>
      <c r="N8" s="78"/>
      <c r="O8" s="78"/>
      <c r="P8" s="80" t="s">
        <v>103</v>
      </c>
      <c r="Q8" s="78"/>
      <c r="R8" s="78"/>
    </row>
    <row r="9" spans="1:18" s="6" customFormat="1" ht="18" customHeight="1">
      <c r="A9" s="92">
        <f aca="true" t="shared" si="1" ref="A9:A20">SUM(A8+1)</f>
        <v>3</v>
      </c>
      <c r="B9" s="19"/>
      <c r="C9" s="14"/>
      <c r="D9" s="60"/>
      <c r="E9" s="62"/>
      <c r="F9" s="61"/>
      <c r="G9" s="61"/>
      <c r="H9" s="64"/>
      <c r="I9" s="64"/>
      <c r="J9" s="94">
        <f>NOMBRE3!$D$6</f>
        <v>0</v>
      </c>
      <c r="K9" s="94">
        <f>NOMBRE3!$AC$27</f>
        <v>0</v>
      </c>
      <c r="L9" s="94">
        <f t="shared" si="0"/>
        <v>0</v>
      </c>
      <c r="M9" s="78"/>
      <c r="N9" s="78"/>
      <c r="O9" s="78"/>
      <c r="P9" s="78"/>
      <c r="Q9" s="78"/>
      <c r="R9" s="78"/>
    </row>
    <row r="10" spans="1:18" ht="18" customHeight="1">
      <c r="A10" s="92">
        <f t="shared" si="1"/>
        <v>4</v>
      </c>
      <c r="B10" s="19"/>
      <c r="C10" s="14"/>
      <c r="D10" s="60"/>
      <c r="E10" s="62"/>
      <c r="F10" s="61"/>
      <c r="G10" s="61"/>
      <c r="H10" s="64"/>
      <c r="I10" s="64"/>
      <c r="J10" s="94">
        <f>NOMBRE4!$D$6</f>
        <v>0</v>
      </c>
      <c r="K10" s="94">
        <f>NOMBRE4!$AC$27</f>
        <v>0</v>
      </c>
      <c r="L10" s="94">
        <f t="shared" si="0"/>
        <v>0</v>
      </c>
      <c r="M10" s="77"/>
      <c r="N10" s="77"/>
      <c r="O10" s="77"/>
      <c r="P10" s="77"/>
      <c r="Q10" s="77"/>
      <c r="R10" s="77"/>
    </row>
    <row r="11" spans="1:18" ht="18" customHeight="1">
      <c r="A11" s="92">
        <f t="shared" si="1"/>
        <v>5</v>
      </c>
      <c r="B11" s="19"/>
      <c r="C11" s="14"/>
      <c r="D11" s="60"/>
      <c r="E11" s="62"/>
      <c r="F11" s="61"/>
      <c r="G11" s="61"/>
      <c r="H11" s="64"/>
      <c r="I11" s="64"/>
      <c r="J11" s="94">
        <f>NOMBRE5!$D$6</f>
        <v>0</v>
      </c>
      <c r="K11" s="94">
        <f>NOMBRE5!$AC$27</f>
        <v>0</v>
      </c>
      <c r="L11" s="94">
        <f t="shared" si="0"/>
        <v>0</v>
      </c>
      <c r="M11" s="77"/>
      <c r="N11" s="77"/>
      <c r="O11" s="77"/>
      <c r="P11" s="77"/>
      <c r="Q11" s="77"/>
      <c r="R11" s="77"/>
    </row>
    <row r="12" spans="1:18" ht="18" customHeight="1">
      <c r="A12" s="92">
        <f t="shared" si="1"/>
        <v>6</v>
      </c>
      <c r="B12" s="19"/>
      <c r="C12" s="14"/>
      <c r="D12" s="60"/>
      <c r="E12" s="62"/>
      <c r="F12" s="61"/>
      <c r="G12" s="61"/>
      <c r="H12" s="64"/>
      <c r="I12" s="64"/>
      <c r="J12" s="94">
        <f>NOMBRE6!$D$6</f>
        <v>0</v>
      </c>
      <c r="K12" s="94">
        <f>NOMBRE6!$AC$27</f>
        <v>0</v>
      </c>
      <c r="L12" s="94">
        <f t="shared" si="0"/>
        <v>0</v>
      </c>
      <c r="M12" s="77"/>
      <c r="N12" s="77"/>
      <c r="O12" s="77"/>
      <c r="P12" s="77"/>
      <c r="Q12" s="77"/>
      <c r="R12" s="77"/>
    </row>
    <row r="13" spans="1:18" s="6" customFormat="1" ht="18" customHeight="1">
      <c r="A13" s="92">
        <f t="shared" si="1"/>
        <v>7</v>
      </c>
      <c r="B13" s="19"/>
      <c r="C13" s="14"/>
      <c r="D13" s="60"/>
      <c r="E13" s="62"/>
      <c r="F13" s="61"/>
      <c r="G13" s="61"/>
      <c r="H13" s="64"/>
      <c r="I13" s="64"/>
      <c r="J13" s="94">
        <f>NOMBRE7!$D$6</f>
        <v>0</v>
      </c>
      <c r="K13" s="94">
        <f>NOMBRE7!$AC$27</f>
        <v>0</v>
      </c>
      <c r="L13" s="94">
        <f t="shared" si="0"/>
        <v>0</v>
      </c>
      <c r="M13" s="78"/>
      <c r="N13" s="78"/>
      <c r="O13" s="78"/>
      <c r="P13" s="78"/>
      <c r="Q13" s="78"/>
      <c r="R13" s="78"/>
    </row>
    <row r="14" spans="1:18" s="6" customFormat="1" ht="18" customHeight="1">
      <c r="A14" s="92">
        <f t="shared" si="1"/>
        <v>8</v>
      </c>
      <c r="B14" s="19"/>
      <c r="C14" s="14"/>
      <c r="D14" s="60"/>
      <c r="E14" s="63"/>
      <c r="F14" s="61"/>
      <c r="G14" s="61"/>
      <c r="H14" s="64"/>
      <c r="I14" s="64"/>
      <c r="J14" s="94">
        <f>NOMBRE8!$D$6</f>
        <v>0</v>
      </c>
      <c r="K14" s="94">
        <f>NOMBRE8!$AC$27</f>
        <v>0</v>
      </c>
      <c r="L14" s="94">
        <f t="shared" si="0"/>
        <v>0</v>
      </c>
      <c r="M14" s="78"/>
      <c r="N14" s="78"/>
      <c r="O14" s="78"/>
      <c r="P14" s="78"/>
      <c r="Q14" s="78"/>
      <c r="R14" s="78"/>
    </row>
    <row r="15" spans="1:18" s="6" customFormat="1" ht="18" customHeight="1">
      <c r="A15" s="92">
        <f t="shared" si="1"/>
        <v>9</v>
      </c>
      <c r="B15" s="19"/>
      <c r="C15" s="14"/>
      <c r="D15" s="60"/>
      <c r="E15" s="63"/>
      <c r="F15" s="61"/>
      <c r="G15" s="61"/>
      <c r="H15" s="64"/>
      <c r="I15" s="64"/>
      <c r="J15" s="94">
        <f>NOMBRE9!$D$6</f>
        <v>0</v>
      </c>
      <c r="K15" s="94">
        <f>NOMBRE9!$AC$27</f>
        <v>0</v>
      </c>
      <c r="L15" s="94">
        <f aca="true" t="shared" si="2" ref="L15:L20">SUM(J15+K15)</f>
        <v>0</v>
      </c>
      <c r="M15" s="78"/>
      <c r="N15" s="78"/>
      <c r="O15" s="78"/>
      <c r="P15" s="78"/>
      <c r="Q15" s="78"/>
      <c r="R15" s="78"/>
    </row>
    <row r="16" spans="1:18" s="6" customFormat="1" ht="18" customHeight="1">
      <c r="A16" s="92">
        <f t="shared" si="1"/>
        <v>10</v>
      </c>
      <c r="B16" s="19"/>
      <c r="C16" s="14"/>
      <c r="D16" s="60"/>
      <c r="E16" s="63"/>
      <c r="F16" s="61"/>
      <c r="G16" s="61"/>
      <c r="H16" s="64"/>
      <c r="I16" s="64"/>
      <c r="J16" s="94">
        <f>NOMBRE10!$D$6</f>
        <v>0</v>
      </c>
      <c r="K16" s="94">
        <f>NOMBRE10!$AC$27</f>
        <v>0</v>
      </c>
      <c r="L16" s="94">
        <f t="shared" si="2"/>
        <v>0</v>
      </c>
      <c r="M16" s="78"/>
      <c r="N16" s="78"/>
      <c r="O16" s="78"/>
      <c r="P16" s="78"/>
      <c r="Q16" s="78"/>
      <c r="R16" s="78"/>
    </row>
    <row r="17" spans="1:18" s="6" customFormat="1" ht="18" customHeight="1">
      <c r="A17" s="92">
        <f t="shared" si="1"/>
        <v>11</v>
      </c>
      <c r="B17" s="19"/>
      <c r="C17" s="14"/>
      <c r="D17" s="60"/>
      <c r="E17" s="63"/>
      <c r="F17" s="61"/>
      <c r="G17" s="61"/>
      <c r="H17" s="64"/>
      <c r="I17" s="64"/>
      <c r="J17" s="94">
        <f>NOMBRE11!$D$6</f>
        <v>0</v>
      </c>
      <c r="K17" s="94">
        <f>NOMBRE11!$AC$27</f>
        <v>0</v>
      </c>
      <c r="L17" s="94">
        <f t="shared" si="2"/>
        <v>0</v>
      </c>
      <c r="M17" s="78"/>
      <c r="N17" s="78"/>
      <c r="O17" s="78"/>
      <c r="P17" s="78"/>
      <c r="Q17" s="78"/>
      <c r="R17" s="78"/>
    </row>
    <row r="18" spans="1:18" s="6" customFormat="1" ht="18" customHeight="1">
      <c r="A18" s="92">
        <f t="shared" si="1"/>
        <v>12</v>
      </c>
      <c r="B18" s="19"/>
      <c r="C18" s="14"/>
      <c r="D18" s="60"/>
      <c r="E18" s="63"/>
      <c r="F18" s="61"/>
      <c r="G18" s="61"/>
      <c r="H18" s="64"/>
      <c r="I18" s="64"/>
      <c r="J18" s="94">
        <f>NOMBRE12!$D$6</f>
        <v>0</v>
      </c>
      <c r="K18" s="94">
        <f>NOMBRE12!$AC$27</f>
        <v>0</v>
      </c>
      <c r="L18" s="94">
        <f t="shared" si="2"/>
        <v>0</v>
      </c>
      <c r="M18" s="78"/>
      <c r="N18" s="78"/>
      <c r="O18" s="78"/>
      <c r="P18" s="78"/>
      <c r="Q18" s="78"/>
      <c r="R18" s="78"/>
    </row>
    <row r="19" spans="1:18" s="6" customFormat="1" ht="18" customHeight="1">
      <c r="A19" s="92">
        <f t="shared" si="1"/>
        <v>13</v>
      </c>
      <c r="B19" s="19"/>
      <c r="C19" s="14"/>
      <c r="D19" s="60"/>
      <c r="E19" s="63"/>
      <c r="F19" s="61"/>
      <c r="G19" s="61"/>
      <c r="H19" s="64"/>
      <c r="I19" s="64"/>
      <c r="J19" s="94">
        <f>NOMBRE13!$D$6</f>
        <v>0</v>
      </c>
      <c r="K19" s="94">
        <f>NOMBRE13!$AC$27</f>
        <v>0</v>
      </c>
      <c r="L19" s="94">
        <f t="shared" si="2"/>
        <v>0</v>
      </c>
      <c r="M19" s="78"/>
      <c r="N19" s="78"/>
      <c r="O19" s="78"/>
      <c r="P19" s="78"/>
      <c r="Q19" s="78"/>
      <c r="R19" s="78"/>
    </row>
    <row r="20" spans="1:18" s="6" customFormat="1" ht="18" customHeight="1">
      <c r="A20" s="92">
        <f t="shared" si="1"/>
        <v>14</v>
      </c>
      <c r="B20" s="19"/>
      <c r="C20" s="14"/>
      <c r="D20" s="60"/>
      <c r="E20" s="63"/>
      <c r="F20" s="61"/>
      <c r="G20" s="61"/>
      <c r="H20" s="64"/>
      <c r="I20" s="64"/>
      <c r="J20" s="94">
        <f>NOMBRE14!$D$6</f>
        <v>0</v>
      </c>
      <c r="K20" s="94">
        <f>NOMBRE14!$AC$27</f>
        <v>0</v>
      </c>
      <c r="L20" s="94">
        <f t="shared" si="2"/>
        <v>0</v>
      </c>
      <c r="M20" s="78"/>
      <c r="N20" s="78"/>
      <c r="O20" s="78"/>
      <c r="P20" s="78"/>
      <c r="Q20" s="78"/>
      <c r="R20" s="78"/>
    </row>
    <row r="21" spans="1:18" ht="15">
      <c r="A21" s="77"/>
      <c r="B21" s="77"/>
      <c r="C21" s="77"/>
      <c r="D21" s="77"/>
      <c r="E21" s="79"/>
      <c r="F21" s="79"/>
      <c r="G21" s="79"/>
      <c r="H21" s="79"/>
      <c r="I21" s="79"/>
      <c r="J21" s="95">
        <f>SUM(J7:J20)</f>
        <v>0</v>
      </c>
      <c r="K21" s="95">
        <f>SUM(K7:K20)</f>
        <v>0</v>
      </c>
      <c r="L21" s="95">
        <f>SUM(L7:L20)</f>
        <v>0</v>
      </c>
      <c r="M21" s="77"/>
      <c r="N21" s="77"/>
      <c r="O21" s="77"/>
      <c r="P21" s="77"/>
      <c r="Q21" s="77"/>
      <c r="R21" s="77"/>
    </row>
    <row r="22" spans="1:18" ht="15">
      <c r="A22" s="77"/>
      <c r="B22" s="77"/>
      <c r="C22" s="77"/>
      <c r="D22" s="77"/>
      <c r="E22" s="79"/>
      <c r="F22" s="79"/>
      <c r="G22" s="79"/>
      <c r="H22" s="79"/>
      <c r="I22" s="79"/>
      <c r="J22" s="77"/>
      <c r="K22" s="77"/>
      <c r="L22" s="77"/>
      <c r="M22" s="77"/>
      <c r="N22" s="77"/>
      <c r="O22" s="77"/>
      <c r="P22" s="77"/>
      <c r="Q22" s="77"/>
      <c r="R22" s="77"/>
    </row>
    <row r="23" spans="1:18" ht="15">
      <c r="A23" s="77"/>
      <c r="B23" s="77"/>
      <c r="C23" s="77"/>
      <c r="D23" s="77"/>
      <c r="E23" s="79"/>
      <c r="F23" s="79"/>
      <c r="G23" s="79"/>
      <c r="H23" s="79"/>
      <c r="I23" s="79"/>
      <c r="J23" s="77"/>
      <c r="K23" s="77"/>
      <c r="L23" s="77"/>
      <c r="M23" s="77"/>
      <c r="N23" s="77"/>
      <c r="O23" s="77"/>
      <c r="P23" s="77"/>
      <c r="Q23" s="77"/>
      <c r="R23" s="77"/>
    </row>
    <row r="24" spans="1:18" ht="15">
      <c r="A24" s="77"/>
      <c r="B24" s="77"/>
      <c r="C24" s="77"/>
      <c r="D24" s="77"/>
      <c r="E24" s="79"/>
      <c r="F24" s="79"/>
      <c r="G24" s="79"/>
      <c r="H24" s="79"/>
      <c r="I24" s="79"/>
      <c r="J24" s="77"/>
      <c r="K24" s="77"/>
      <c r="L24" s="77"/>
      <c r="M24" s="77"/>
      <c r="N24" s="77"/>
      <c r="O24" s="77"/>
      <c r="P24" s="77"/>
      <c r="Q24" s="77"/>
      <c r="R24" s="77"/>
    </row>
    <row r="25" spans="1:18" ht="15">
      <c r="A25" s="77"/>
      <c r="B25" s="77"/>
      <c r="C25" s="77"/>
      <c r="D25" s="77"/>
      <c r="E25" s="79"/>
      <c r="F25" s="79"/>
      <c r="G25" s="79"/>
      <c r="H25" s="79"/>
      <c r="I25" s="79"/>
      <c r="J25" s="77"/>
      <c r="K25" s="77"/>
      <c r="L25" s="77"/>
      <c r="M25" s="77"/>
      <c r="N25" s="77"/>
      <c r="O25" s="77"/>
      <c r="P25" s="77"/>
      <c r="Q25" s="77"/>
      <c r="R25" s="77"/>
    </row>
    <row r="26" spans="1:18" ht="15">
      <c r="A26" s="77"/>
      <c r="B26" s="77"/>
      <c r="C26" s="77"/>
      <c r="D26" s="77"/>
      <c r="E26" s="79"/>
      <c r="F26" s="79"/>
      <c r="G26" s="79"/>
      <c r="H26" s="79"/>
      <c r="I26" s="79"/>
      <c r="J26" s="77"/>
      <c r="K26" s="77"/>
      <c r="L26" s="77"/>
      <c r="M26" s="77"/>
      <c r="N26" s="77"/>
      <c r="O26" s="77"/>
      <c r="P26" s="77"/>
      <c r="Q26" s="77"/>
      <c r="R26" s="77"/>
    </row>
    <row r="27" spans="1:18" ht="15">
      <c r="A27" s="77"/>
      <c r="B27" s="77"/>
      <c r="C27" s="77"/>
      <c r="D27" s="77"/>
      <c r="E27" s="79"/>
      <c r="F27" s="79"/>
      <c r="G27" s="79"/>
      <c r="H27" s="79"/>
      <c r="I27" s="79"/>
      <c r="J27" s="77"/>
      <c r="K27" s="77"/>
      <c r="L27" s="77"/>
      <c r="M27" s="77"/>
      <c r="N27" s="77"/>
      <c r="O27" s="77"/>
      <c r="P27" s="77"/>
      <c r="Q27" s="77"/>
      <c r="R27" s="77"/>
    </row>
    <row r="28" spans="1:18" ht="15">
      <c r="A28" s="77"/>
      <c r="B28" s="77"/>
      <c r="C28" s="77"/>
      <c r="D28" s="77"/>
      <c r="E28" s="79"/>
      <c r="F28" s="79"/>
      <c r="G28" s="79"/>
      <c r="H28" s="79"/>
      <c r="I28" s="79"/>
      <c r="J28" s="77"/>
      <c r="K28" s="77"/>
      <c r="L28" s="77"/>
      <c r="M28" s="77"/>
      <c r="N28" s="77"/>
      <c r="O28" s="77"/>
      <c r="P28" s="77"/>
      <c r="Q28" s="77"/>
      <c r="R28" s="77"/>
    </row>
    <row r="29" spans="1:18" ht="15">
      <c r="A29" s="77"/>
      <c r="B29" s="77"/>
      <c r="C29" s="77"/>
      <c r="D29" s="77"/>
      <c r="E29" s="79"/>
      <c r="F29" s="79"/>
      <c r="G29" s="79"/>
      <c r="H29" s="79"/>
      <c r="I29" s="79"/>
      <c r="J29" s="77"/>
      <c r="K29" s="77"/>
      <c r="L29" s="77"/>
      <c r="M29" s="77"/>
      <c r="N29" s="77"/>
      <c r="O29" s="77"/>
      <c r="P29" s="77"/>
      <c r="Q29" s="77"/>
      <c r="R29" s="77"/>
    </row>
    <row r="30" spans="1:18" ht="15">
      <c r="A30" s="77"/>
      <c r="B30" s="77"/>
      <c r="C30" s="77"/>
      <c r="D30" s="77"/>
      <c r="E30" s="79"/>
      <c r="F30" s="79"/>
      <c r="G30" s="79"/>
      <c r="H30" s="79"/>
      <c r="I30" s="79"/>
      <c r="J30" s="77"/>
      <c r="K30" s="77"/>
      <c r="L30" s="77"/>
      <c r="M30" s="77"/>
      <c r="N30" s="77"/>
      <c r="O30" s="77"/>
      <c r="P30" s="77"/>
      <c r="Q30" s="77"/>
      <c r="R30" s="77"/>
    </row>
    <row r="31" spans="1:18" ht="15">
      <c r="A31" s="77"/>
      <c r="B31" s="77"/>
      <c r="C31" s="77"/>
      <c r="D31" s="77"/>
      <c r="E31" s="79"/>
      <c r="F31" s="79"/>
      <c r="G31" s="79"/>
      <c r="H31" s="79"/>
      <c r="I31" s="79"/>
      <c r="J31" s="77"/>
      <c r="K31" s="77"/>
      <c r="L31" s="77"/>
      <c r="M31" s="77"/>
      <c r="N31" s="77"/>
      <c r="O31" s="77"/>
      <c r="P31" s="77"/>
      <c r="Q31" s="77"/>
      <c r="R31" s="77"/>
    </row>
    <row r="32" spans="5:9" s="77" customFormat="1" ht="15">
      <c r="E32" s="79"/>
      <c r="F32" s="79"/>
      <c r="G32" s="79"/>
      <c r="H32" s="79"/>
      <c r="I32" s="79"/>
    </row>
    <row r="33" spans="5:9" s="77" customFormat="1" ht="15">
      <c r="E33" s="79"/>
      <c r="F33" s="79"/>
      <c r="G33" s="79"/>
      <c r="H33" s="79"/>
      <c r="I33" s="79"/>
    </row>
    <row r="34" spans="5:9" s="77" customFormat="1" ht="15">
      <c r="E34" s="79"/>
      <c r="F34" s="79"/>
      <c r="G34" s="79"/>
      <c r="H34" s="79"/>
      <c r="I34" s="79"/>
    </row>
    <row r="35" spans="5:9" s="77" customFormat="1" ht="15">
      <c r="E35" s="79"/>
      <c r="F35" s="79"/>
      <c r="G35" s="79"/>
      <c r="H35" s="79"/>
      <c r="I35" s="79"/>
    </row>
    <row r="36" spans="5:9" s="77" customFormat="1" ht="15">
      <c r="E36" s="79"/>
      <c r="F36" s="79"/>
      <c r="G36" s="79"/>
      <c r="H36" s="79"/>
      <c r="I36" s="79"/>
    </row>
    <row r="37" spans="5:9" s="77" customFormat="1" ht="15">
      <c r="E37" s="79"/>
      <c r="F37" s="79"/>
      <c r="G37" s="79"/>
      <c r="H37" s="79"/>
      <c r="I37" s="79"/>
    </row>
    <row r="38" spans="5:9" s="77" customFormat="1" ht="15">
      <c r="E38" s="79"/>
      <c r="F38" s="79"/>
      <c r="G38" s="79"/>
      <c r="H38" s="79"/>
      <c r="I38" s="79"/>
    </row>
    <row r="39" spans="5:9" s="77" customFormat="1" ht="15">
      <c r="E39" s="79"/>
      <c r="F39" s="79"/>
      <c r="G39" s="79"/>
      <c r="H39" s="79"/>
      <c r="I39" s="79"/>
    </row>
    <row r="40" spans="5:9" s="77" customFormat="1" ht="15">
      <c r="E40" s="79"/>
      <c r="F40" s="79"/>
      <c r="G40" s="79"/>
      <c r="H40" s="79"/>
      <c r="I40" s="79"/>
    </row>
    <row r="41" spans="5:9" s="77" customFormat="1" ht="15">
      <c r="E41" s="79"/>
      <c r="F41" s="79"/>
      <c r="G41" s="79"/>
      <c r="H41" s="79"/>
      <c r="I41" s="79"/>
    </row>
    <row r="42" spans="5:9" s="77" customFormat="1" ht="15">
      <c r="E42" s="79"/>
      <c r="F42" s="79"/>
      <c r="G42" s="79"/>
      <c r="H42" s="79"/>
      <c r="I42" s="79"/>
    </row>
    <row r="43" spans="5:9" s="77" customFormat="1" ht="15">
      <c r="E43" s="79"/>
      <c r="F43" s="79"/>
      <c r="G43" s="79"/>
      <c r="H43" s="79"/>
      <c r="I43" s="79"/>
    </row>
    <row r="44" spans="5:9" s="77" customFormat="1" ht="15">
      <c r="E44" s="79"/>
      <c r="F44" s="79"/>
      <c r="G44" s="79"/>
      <c r="H44" s="79"/>
      <c r="I44" s="79"/>
    </row>
    <row r="45" spans="5:9" s="77" customFormat="1" ht="15">
      <c r="E45" s="79"/>
      <c r="F45" s="79"/>
      <c r="G45" s="79"/>
      <c r="H45" s="79"/>
      <c r="I45" s="79"/>
    </row>
    <row r="46" spans="5:9" s="77" customFormat="1" ht="15">
      <c r="E46" s="79"/>
      <c r="F46" s="79"/>
      <c r="G46" s="79"/>
      <c r="H46" s="79"/>
      <c r="I46" s="79"/>
    </row>
    <row r="47" spans="5:9" s="77" customFormat="1" ht="15">
      <c r="E47" s="79"/>
      <c r="F47" s="79"/>
      <c r="G47" s="79"/>
      <c r="H47" s="79"/>
      <c r="I47" s="79"/>
    </row>
    <row r="48" spans="5:9" s="77" customFormat="1" ht="15">
      <c r="E48" s="79"/>
      <c r="F48" s="79"/>
      <c r="G48" s="79"/>
      <c r="H48" s="79"/>
      <c r="I48" s="79"/>
    </row>
    <row r="49" spans="5:9" s="77" customFormat="1" ht="15">
      <c r="E49" s="79"/>
      <c r="F49" s="79"/>
      <c r="G49" s="79"/>
      <c r="H49" s="79"/>
      <c r="I49" s="79"/>
    </row>
    <row r="50" spans="5:9" s="77" customFormat="1" ht="15">
      <c r="E50" s="79"/>
      <c r="F50" s="79"/>
      <c r="G50" s="79"/>
      <c r="H50" s="79"/>
      <c r="I50" s="79"/>
    </row>
    <row r="51" spans="5:9" s="77" customFormat="1" ht="15">
      <c r="E51" s="79"/>
      <c r="F51" s="79"/>
      <c r="G51" s="79"/>
      <c r="H51" s="79"/>
      <c r="I51" s="79"/>
    </row>
    <row r="52" spans="5:9" s="77" customFormat="1" ht="15">
      <c r="E52" s="79"/>
      <c r="F52" s="79"/>
      <c r="G52" s="79"/>
      <c r="H52" s="79"/>
      <c r="I52" s="79"/>
    </row>
    <row r="53" spans="5:9" s="77" customFormat="1" ht="15">
      <c r="E53" s="79"/>
      <c r="F53" s="79"/>
      <c r="G53" s="79"/>
      <c r="H53" s="79"/>
      <c r="I53" s="79"/>
    </row>
    <row r="54" spans="5:9" s="77" customFormat="1" ht="15">
      <c r="E54" s="79"/>
      <c r="F54" s="79"/>
      <c r="G54" s="79"/>
      <c r="H54" s="79"/>
      <c r="I54" s="79"/>
    </row>
    <row r="55" spans="5:9" s="77" customFormat="1" ht="15">
      <c r="E55" s="79"/>
      <c r="F55" s="79"/>
      <c r="G55" s="79"/>
      <c r="H55" s="79"/>
      <c r="I55" s="79"/>
    </row>
    <row r="56" spans="5:9" s="77" customFormat="1" ht="15">
      <c r="E56" s="79"/>
      <c r="F56" s="79"/>
      <c r="G56" s="79"/>
      <c r="H56" s="79"/>
      <c r="I56" s="79"/>
    </row>
    <row r="57" spans="5:9" s="77" customFormat="1" ht="15">
      <c r="E57" s="79"/>
      <c r="F57" s="79"/>
      <c r="G57" s="79"/>
      <c r="H57" s="79"/>
      <c r="I57" s="79"/>
    </row>
    <row r="58" spans="5:9" s="77" customFormat="1" ht="15">
      <c r="E58" s="79"/>
      <c r="F58" s="79"/>
      <c r="G58" s="79"/>
      <c r="H58" s="79"/>
      <c r="I58" s="79"/>
    </row>
    <row r="59" spans="5:9" s="77" customFormat="1" ht="15">
      <c r="E59" s="79"/>
      <c r="F59" s="79"/>
      <c r="G59" s="79"/>
      <c r="H59" s="79"/>
      <c r="I59" s="79"/>
    </row>
    <row r="60" spans="5:9" s="77" customFormat="1" ht="15">
      <c r="E60" s="79"/>
      <c r="F60" s="79"/>
      <c r="G60" s="79"/>
      <c r="H60" s="79"/>
      <c r="I60" s="79"/>
    </row>
    <row r="61" spans="5:9" s="77" customFormat="1" ht="15">
      <c r="E61" s="79"/>
      <c r="F61" s="79"/>
      <c r="G61" s="79"/>
      <c r="H61" s="79"/>
      <c r="I61" s="79"/>
    </row>
    <row r="62" spans="5:9" s="77" customFormat="1" ht="15">
      <c r="E62" s="79"/>
      <c r="F62" s="79"/>
      <c r="G62" s="79"/>
      <c r="H62" s="79"/>
      <c r="I62" s="79"/>
    </row>
    <row r="63" spans="5:9" s="77" customFormat="1" ht="15">
      <c r="E63" s="79"/>
      <c r="F63" s="79"/>
      <c r="G63" s="79"/>
      <c r="H63" s="79"/>
      <c r="I63" s="79"/>
    </row>
    <row r="64" spans="5:9" s="77" customFormat="1" ht="15">
      <c r="E64" s="79"/>
      <c r="F64" s="79"/>
      <c r="G64" s="79"/>
      <c r="H64" s="79"/>
      <c r="I64" s="79"/>
    </row>
    <row r="65" spans="5:9" s="77" customFormat="1" ht="15">
      <c r="E65" s="79"/>
      <c r="F65" s="79"/>
      <c r="G65" s="79"/>
      <c r="H65" s="79"/>
      <c r="I65" s="79"/>
    </row>
    <row r="66" spans="5:9" s="77" customFormat="1" ht="15">
      <c r="E66" s="79"/>
      <c r="F66" s="79"/>
      <c r="G66" s="79"/>
      <c r="H66" s="79"/>
      <c r="I66" s="79"/>
    </row>
    <row r="67" spans="5:9" s="77" customFormat="1" ht="15">
      <c r="E67" s="79"/>
      <c r="F67" s="79"/>
      <c r="G67" s="79"/>
      <c r="H67" s="79"/>
      <c r="I67" s="79"/>
    </row>
    <row r="68" spans="5:9" s="77" customFormat="1" ht="15">
      <c r="E68" s="79"/>
      <c r="F68" s="79"/>
      <c r="G68" s="79"/>
      <c r="H68" s="79"/>
      <c r="I68" s="79"/>
    </row>
    <row r="69" spans="5:9" s="77" customFormat="1" ht="15">
      <c r="E69" s="79"/>
      <c r="F69" s="79"/>
      <c r="G69" s="79"/>
      <c r="H69" s="79"/>
      <c r="I69" s="79"/>
    </row>
    <row r="70" spans="5:9" s="77" customFormat="1" ht="15">
      <c r="E70" s="79"/>
      <c r="F70" s="79"/>
      <c r="G70" s="79"/>
      <c r="H70" s="79"/>
      <c r="I70" s="79"/>
    </row>
    <row r="71" spans="5:9" s="77" customFormat="1" ht="15">
      <c r="E71" s="79"/>
      <c r="F71" s="79"/>
      <c r="G71" s="79"/>
      <c r="H71" s="79"/>
      <c r="I71" s="79"/>
    </row>
    <row r="72" spans="5:9" s="77" customFormat="1" ht="15">
      <c r="E72" s="79"/>
      <c r="F72" s="79"/>
      <c r="G72" s="79"/>
      <c r="H72" s="79"/>
      <c r="I72" s="79"/>
    </row>
    <row r="73" spans="5:9" s="77" customFormat="1" ht="15">
      <c r="E73" s="79"/>
      <c r="F73" s="79"/>
      <c r="G73" s="79"/>
      <c r="H73" s="79"/>
      <c r="I73" s="79"/>
    </row>
    <row r="74" spans="5:9" s="77" customFormat="1" ht="15">
      <c r="E74" s="79"/>
      <c r="F74" s="79"/>
      <c r="G74" s="79"/>
      <c r="H74" s="79"/>
      <c r="I74" s="79"/>
    </row>
    <row r="75" spans="5:9" s="77" customFormat="1" ht="15">
      <c r="E75" s="79"/>
      <c r="F75" s="79"/>
      <c r="G75" s="79"/>
      <c r="H75" s="79"/>
      <c r="I75" s="79"/>
    </row>
    <row r="76" spans="5:9" s="77" customFormat="1" ht="15">
      <c r="E76" s="79"/>
      <c r="F76" s="79"/>
      <c r="G76" s="79"/>
      <c r="H76" s="79"/>
      <c r="I76" s="79"/>
    </row>
    <row r="77" spans="5:9" s="77" customFormat="1" ht="15">
      <c r="E77" s="79"/>
      <c r="F77" s="79"/>
      <c r="G77" s="79"/>
      <c r="H77" s="79"/>
      <c r="I77" s="79"/>
    </row>
    <row r="78" spans="5:9" s="77" customFormat="1" ht="15">
      <c r="E78" s="79"/>
      <c r="F78" s="79"/>
      <c r="G78" s="79"/>
      <c r="H78" s="79"/>
      <c r="I78" s="79"/>
    </row>
    <row r="79" spans="5:9" s="77" customFormat="1" ht="15">
      <c r="E79" s="79"/>
      <c r="F79" s="79"/>
      <c r="G79" s="79"/>
      <c r="H79" s="79"/>
      <c r="I79" s="79"/>
    </row>
    <row r="80" spans="5:9" s="77" customFormat="1" ht="15">
      <c r="E80" s="79"/>
      <c r="F80" s="79"/>
      <c r="G80" s="79"/>
      <c r="H80" s="79"/>
      <c r="I80" s="79"/>
    </row>
    <row r="81" spans="5:9" s="77" customFormat="1" ht="15">
      <c r="E81" s="79"/>
      <c r="F81" s="79"/>
      <c r="G81" s="79"/>
      <c r="H81" s="79"/>
      <c r="I81" s="79"/>
    </row>
    <row r="82" spans="5:9" s="77" customFormat="1" ht="15">
      <c r="E82" s="79"/>
      <c r="F82" s="79"/>
      <c r="G82" s="79"/>
      <c r="H82" s="79"/>
      <c r="I82" s="79"/>
    </row>
    <row r="83" spans="5:9" s="77" customFormat="1" ht="15">
      <c r="E83" s="79"/>
      <c r="F83" s="79"/>
      <c r="G83" s="79"/>
      <c r="H83" s="79"/>
      <c r="I83" s="79"/>
    </row>
    <row r="84" spans="5:9" s="77" customFormat="1" ht="15">
      <c r="E84" s="79"/>
      <c r="F84" s="79"/>
      <c r="G84" s="79"/>
      <c r="H84" s="79"/>
      <c r="I84" s="79"/>
    </row>
    <row r="85" spans="5:9" s="77" customFormat="1" ht="15">
      <c r="E85" s="79"/>
      <c r="F85" s="79"/>
      <c r="G85" s="79"/>
      <c r="H85" s="79"/>
      <c r="I85" s="79"/>
    </row>
  </sheetData>
  <sheetProtection password="F2FE" sheet="1"/>
  <mergeCells count="3">
    <mergeCell ref="C3:L3"/>
    <mergeCell ref="C4:L4"/>
    <mergeCell ref="B2:C2"/>
  </mergeCells>
  <dataValidations count="1">
    <dataValidation type="list" allowBlank="1" showInputMessage="1" showErrorMessage="1" sqref="D7:D20">
      <formula1>$P$6:$P$8</formula1>
    </dataValidation>
  </dataValidations>
  <printOptions horizontalCentered="1" verticalCentered="1"/>
  <pageMargins left="0.2362204724409449" right="0.2362204724409449" top="0.3937007874015748" bottom="0.3937007874015748" header="0.3937007874015748" footer="0"/>
  <pageSetup blackAndWhite="1" fitToHeight="1" fitToWidth="1" horizontalDpi="600" verticalDpi="600" orientation="portrait" paperSize="9" scale="52"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E27"/>
  <sheetViews>
    <sheetView zoomScalePageLayoutView="0" workbookViewId="0" topLeftCell="E1">
      <selection activeCell="V5" sqref="V5"/>
    </sheetView>
  </sheetViews>
  <sheetFormatPr defaultColWidth="11.421875" defaultRowHeight="12.75"/>
  <cols>
    <col min="1" max="1" width="4.00390625" style="18" bestFit="1" customWidth="1"/>
    <col min="2" max="2" width="42.00390625" style="0" customWidth="1"/>
    <col min="3" max="3" width="14.28125" style="0" customWidth="1"/>
    <col min="4" max="4" width="5.421875" style="0" bestFit="1" customWidth="1"/>
    <col min="5" max="5" width="5.140625" style="0" bestFit="1" customWidth="1"/>
    <col min="10" max="10" width="7.8515625" style="0" customWidth="1"/>
    <col min="13" max="13" width="6.8515625" style="0" bestFit="1" customWidth="1"/>
    <col min="16" max="16" width="8.00390625" style="0" customWidth="1"/>
    <col min="19" max="20" width="12.57421875" style="0" customWidth="1"/>
    <col min="23" max="23" width="12.8515625" style="0" customWidth="1"/>
    <col min="25" max="25" width="12.7109375" style="0" customWidth="1"/>
    <col min="26" max="26" width="17.421875" style="0" customWidth="1"/>
    <col min="28" max="28" width="35.00390625" style="0" customWidth="1"/>
  </cols>
  <sheetData>
    <row r="1" spans="1:29" ht="18">
      <c r="A1" s="20"/>
      <c r="B1" s="21"/>
      <c r="C1" s="21"/>
      <c r="D1" s="21"/>
      <c r="E1" s="21"/>
      <c r="F1" s="120" t="s">
        <v>47</v>
      </c>
      <c r="G1" s="120"/>
      <c r="H1" s="120"/>
      <c r="I1" s="120"/>
      <c r="J1" s="120"/>
      <c r="K1" s="120"/>
      <c r="L1" s="69"/>
      <c r="M1" s="69"/>
      <c r="N1" s="69"/>
      <c r="O1" s="121" t="str">
        <f>EXPEDIENTE!D3</f>
        <v>2018-05-44-0000</v>
      </c>
      <c r="P1" s="122"/>
      <c r="Q1" s="122"/>
      <c r="R1" s="122"/>
      <c r="S1" s="122"/>
      <c r="T1" s="21"/>
      <c r="U1" s="21"/>
      <c r="V1" s="21"/>
      <c r="W1" s="21"/>
      <c r="X1" s="21"/>
      <c r="Y1" s="21"/>
      <c r="Z1" s="21"/>
      <c r="AA1" s="21"/>
      <c r="AB1" s="21"/>
      <c r="AC1" s="21"/>
    </row>
    <row r="2" spans="1:29" ht="12.75">
      <c r="A2" s="20"/>
      <c r="B2" s="21"/>
      <c r="C2" s="24"/>
      <c r="D2" s="24"/>
      <c r="E2" s="24"/>
      <c r="F2" s="24"/>
      <c r="G2" s="24"/>
      <c r="H2" s="24"/>
      <c r="I2" s="24"/>
      <c r="J2" s="24"/>
      <c r="K2" s="24"/>
      <c r="L2" s="24"/>
      <c r="M2" s="24"/>
      <c r="N2" s="24"/>
      <c r="O2" s="21"/>
      <c r="P2" s="21"/>
      <c r="Q2" s="21"/>
      <c r="R2" s="21"/>
      <c r="S2" s="21"/>
      <c r="T2" s="21"/>
      <c r="U2" s="21"/>
      <c r="V2" s="21"/>
      <c r="W2" s="21"/>
      <c r="X2" s="21"/>
      <c r="Y2" s="21"/>
      <c r="Z2" s="21"/>
      <c r="AA2" s="21"/>
      <c r="AB2" s="21"/>
      <c r="AC2" s="21"/>
    </row>
    <row r="3" spans="1:29" ht="15">
      <c r="A3" s="20"/>
      <c r="B3" s="23" t="s">
        <v>48</v>
      </c>
      <c r="C3" s="123">
        <f>IF(EXPEDIENTE!D7="","",EXPEDIENTE!D7)</f>
      </c>
      <c r="D3" s="123"/>
      <c r="E3" s="123"/>
      <c r="F3" s="123"/>
      <c r="G3" s="123"/>
      <c r="H3" s="123"/>
      <c r="I3" s="123"/>
      <c r="J3" s="123"/>
      <c r="K3" s="123"/>
      <c r="L3" s="81"/>
      <c r="M3" s="21"/>
      <c r="N3" s="21"/>
      <c r="O3" s="21"/>
      <c r="P3" s="21"/>
      <c r="Q3" s="21"/>
      <c r="R3" s="21"/>
      <c r="S3" s="21"/>
      <c r="T3" s="21"/>
      <c r="U3" s="21"/>
      <c r="V3" s="21"/>
      <c r="W3" s="21"/>
      <c r="X3" s="21"/>
      <c r="Y3" s="21"/>
      <c r="Z3" s="21"/>
      <c r="AA3" s="21"/>
      <c r="AB3" s="21"/>
      <c r="AC3" s="21"/>
    </row>
    <row r="4" spans="1:29" ht="15">
      <c r="A4" s="20"/>
      <c r="B4" s="23" t="s">
        <v>12</v>
      </c>
      <c r="C4" s="82">
        <f>IF(EXPEDIENTE!D8="","",EXPEDIENTE!D8)</f>
      </c>
      <c r="D4" s="83"/>
      <c r="E4" s="83"/>
      <c r="F4" s="83"/>
      <c r="G4" s="83"/>
      <c r="H4" s="83"/>
      <c r="I4" s="83"/>
      <c r="J4" s="83"/>
      <c r="K4" s="83"/>
      <c r="L4" s="25"/>
      <c r="M4" s="26"/>
      <c r="N4" s="26"/>
      <c r="O4" s="20"/>
      <c r="P4" s="20"/>
      <c r="Q4" s="20"/>
      <c r="R4" s="20"/>
      <c r="S4" s="20"/>
      <c r="T4" s="21"/>
      <c r="U4" s="21"/>
      <c r="V4" s="21"/>
      <c r="W4" s="21"/>
      <c r="X4" s="21"/>
      <c r="Y4" s="21"/>
      <c r="Z4" s="21"/>
      <c r="AA4" s="21"/>
      <c r="AB4" s="21"/>
      <c r="AC4" s="21"/>
    </row>
    <row r="5" spans="1:29" ht="15">
      <c r="A5" s="20"/>
      <c r="B5" s="23" t="s">
        <v>58</v>
      </c>
      <c r="C5" s="123" t="str">
        <f>EXPEDIENTE!D9</f>
        <v>UNIDADES DE APOYO CEE</v>
      </c>
      <c r="D5" s="123"/>
      <c r="E5" s="123"/>
      <c r="F5" s="123"/>
      <c r="G5" s="123"/>
      <c r="H5" s="123"/>
      <c r="I5" s="123"/>
      <c r="J5" s="123"/>
      <c r="K5" s="123"/>
      <c r="L5" s="81"/>
      <c r="M5" s="21"/>
      <c r="N5" s="21"/>
      <c r="O5" s="21"/>
      <c r="P5" s="21"/>
      <c r="Q5" s="21"/>
      <c r="R5" s="21"/>
      <c r="S5" s="21"/>
      <c r="T5" s="21"/>
      <c r="U5" s="21"/>
      <c r="V5" s="21"/>
      <c r="W5" s="21"/>
      <c r="X5" s="21"/>
      <c r="Y5" s="21"/>
      <c r="Z5" s="21"/>
      <c r="AA5" s="21"/>
      <c r="AB5" s="21"/>
      <c r="AC5" s="21"/>
    </row>
    <row r="6" spans="1:29" ht="15">
      <c r="A6" s="20"/>
      <c r="B6" s="22" t="s">
        <v>59</v>
      </c>
      <c r="C6" s="76"/>
      <c r="D6" s="124">
        <f>SUM(X27)</f>
        <v>0</v>
      </c>
      <c r="E6" s="125"/>
      <c r="F6" s="126"/>
      <c r="G6" s="26"/>
      <c r="H6" s="26"/>
      <c r="I6" s="26"/>
      <c r="J6" s="26"/>
      <c r="K6" s="26"/>
      <c r="L6" s="26"/>
      <c r="M6" s="26"/>
      <c r="N6" s="26"/>
      <c r="O6" s="21"/>
      <c r="P6" s="21"/>
      <c r="Q6" s="21"/>
      <c r="R6" s="21"/>
      <c r="S6" s="21"/>
      <c r="T6" s="21"/>
      <c r="U6" s="21"/>
      <c r="V6" s="21"/>
      <c r="W6" s="21"/>
      <c r="X6" s="21"/>
      <c r="Y6" s="21"/>
      <c r="Z6" s="21"/>
      <c r="AA6" s="21"/>
      <c r="AB6" s="21"/>
      <c r="AC6" s="21"/>
    </row>
    <row r="7" spans="1:29" ht="15">
      <c r="A7" s="27"/>
      <c r="B7" s="28" t="s">
        <v>98</v>
      </c>
      <c r="C7" s="123">
        <f>IF('Personal Contratado'!C7="","",'Personal Contratado'!C7)</f>
      </c>
      <c r="D7" s="123"/>
      <c r="E7" s="123"/>
      <c r="F7" s="123"/>
      <c r="G7" s="123"/>
      <c r="H7" s="123"/>
      <c r="I7" s="123"/>
      <c r="J7" s="123"/>
      <c r="K7" s="123"/>
      <c r="L7" s="83"/>
      <c r="M7" s="83"/>
      <c r="N7" s="83"/>
      <c r="O7" s="86"/>
      <c r="P7" s="24"/>
      <c r="Q7" s="24"/>
      <c r="R7" s="24"/>
      <c r="S7" s="24"/>
      <c r="T7" s="24"/>
      <c r="U7" s="24"/>
      <c r="V7" s="24"/>
      <c r="W7" s="24"/>
      <c r="X7" s="24"/>
      <c r="Y7" s="24"/>
      <c r="Z7" s="24"/>
      <c r="AA7" s="24"/>
      <c r="AB7" s="24"/>
      <c r="AC7" s="24"/>
    </row>
    <row r="8" spans="1:29" ht="15">
      <c r="A8" s="27"/>
      <c r="B8" s="28" t="s">
        <v>99</v>
      </c>
      <c r="C8" s="123">
        <f>IF('Personal Contratado'!D7="","",'Personal Contratado'!D7)</f>
      </c>
      <c r="D8" s="123"/>
      <c r="E8" s="123"/>
      <c r="F8" s="123"/>
      <c r="G8" s="123"/>
      <c r="H8" s="123"/>
      <c r="I8" s="123"/>
      <c r="J8" s="123"/>
      <c r="K8" s="123"/>
      <c r="L8" s="83"/>
      <c r="M8" s="83"/>
      <c r="N8" s="83"/>
      <c r="O8" s="86"/>
      <c r="P8" s="24"/>
      <c r="Q8" s="24"/>
      <c r="R8" s="24"/>
      <c r="S8" s="24"/>
      <c r="T8" s="24"/>
      <c r="U8" s="24"/>
      <c r="V8" s="24"/>
      <c r="W8" s="24"/>
      <c r="X8" s="24"/>
      <c r="Y8" s="24"/>
      <c r="Z8" s="24"/>
      <c r="AA8" s="24"/>
      <c r="AB8" s="24"/>
      <c r="AC8" s="24"/>
    </row>
    <row r="9" spans="1:29" ht="12.75">
      <c r="A9" s="27"/>
      <c r="B9" s="24"/>
      <c r="C9" s="84"/>
      <c r="D9" s="84"/>
      <c r="E9" s="84"/>
      <c r="F9" s="84"/>
      <c r="G9" s="84"/>
      <c r="H9" s="84"/>
      <c r="I9" s="84"/>
      <c r="J9" s="84"/>
      <c r="K9" s="84"/>
      <c r="L9" s="84"/>
      <c r="M9" s="84"/>
      <c r="N9" s="84"/>
      <c r="O9" s="24"/>
      <c r="P9" s="24"/>
      <c r="Q9" s="24"/>
      <c r="R9" s="24"/>
      <c r="S9" s="24"/>
      <c r="T9" s="24"/>
      <c r="U9" s="24"/>
      <c r="V9" s="24"/>
      <c r="W9" s="24"/>
      <c r="X9" s="24"/>
      <c r="Y9" s="24"/>
      <c r="Z9" s="24"/>
      <c r="AA9" s="24"/>
      <c r="AB9" s="24"/>
      <c r="AC9" s="24"/>
    </row>
    <row r="10" spans="1:29" s="29" customFormat="1" ht="29.25" customHeight="1">
      <c r="A10" s="119" t="s">
        <v>46</v>
      </c>
      <c r="B10" s="119"/>
      <c r="C10" s="119" t="s">
        <v>43</v>
      </c>
      <c r="D10" s="119"/>
      <c r="E10" s="119"/>
      <c r="F10" s="119"/>
      <c r="G10" s="119"/>
      <c r="H10" s="119"/>
      <c r="I10" s="127" t="s">
        <v>66</v>
      </c>
      <c r="J10" s="128"/>
      <c r="K10" s="128"/>
      <c r="L10" s="128"/>
      <c r="M10" s="128"/>
      <c r="N10" s="129"/>
      <c r="O10" s="119" t="s">
        <v>52</v>
      </c>
      <c r="P10" s="119"/>
      <c r="Q10" s="119"/>
      <c r="R10" s="119" t="s">
        <v>3</v>
      </c>
      <c r="S10" s="119" t="s">
        <v>9</v>
      </c>
      <c r="T10" s="119" t="s">
        <v>7</v>
      </c>
      <c r="U10" s="119" t="s">
        <v>21</v>
      </c>
      <c r="V10" s="119" t="s">
        <v>38</v>
      </c>
      <c r="W10" s="119" t="s">
        <v>5</v>
      </c>
      <c r="X10" s="119" t="s">
        <v>39</v>
      </c>
      <c r="Y10" s="119" t="s">
        <v>8</v>
      </c>
      <c r="Z10" s="119" t="s">
        <v>22</v>
      </c>
      <c r="AA10" s="119" t="s">
        <v>4</v>
      </c>
      <c r="AB10" s="119" t="s">
        <v>0</v>
      </c>
      <c r="AC10" s="119" t="s">
        <v>49</v>
      </c>
    </row>
    <row r="11" spans="1:29" s="29" customFormat="1" ht="48">
      <c r="A11" s="119"/>
      <c r="B11" s="119"/>
      <c r="C11" s="51" t="s">
        <v>6</v>
      </c>
      <c r="D11" s="52" t="s">
        <v>42</v>
      </c>
      <c r="E11" s="52" t="s">
        <v>41</v>
      </c>
      <c r="F11" s="51" t="s">
        <v>44</v>
      </c>
      <c r="G11" s="51" t="s">
        <v>79</v>
      </c>
      <c r="H11" s="51" t="s">
        <v>45</v>
      </c>
      <c r="I11" s="51" t="s">
        <v>81</v>
      </c>
      <c r="J11" s="51" t="s">
        <v>40</v>
      </c>
      <c r="K11" s="51" t="s">
        <v>37</v>
      </c>
      <c r="L11" s="51" t="s">
        <v>82</v>
      </c>
      <c r="M11" s="51" t="s">
        <v>40</v>
      </c>
      <c r="N11" s="51" t="s">
        <v>37</v>
      </c>
      <c r="O11" s="51" t="s">
        <v>51</v>
      </c>
      <c r="P11" s="51" t="s">
        <v>40</v>
      </c>
      <c r="Q11" s="51" t="s">
        <v>37</v>
      </c>
      <c r="R11" s="119"/>
      <c r="S11" s="119"/>
      <c r="T11" s="119"/>
      <c r="U11" s="119"/>
      <c r="V11" s="119"/>
      <c r="W11" s="119"/>
      <c r="X11" s="119"/>
      <c r="Y11" s="119"/>
      <c r="Z11" s="119"/>
      <c r="AA11" s="119"/>
      <c r="AB11" s="119"/>
      <c r="AC11" s="119"/>
    </row>
    <row r="12" spans="1:31" ht="18" customHeight="1">
      <c r="A12" s="42">
        <v>1</v>
      </c>
      <c r="B12" s="43" t="s">
        <v>85</v>
      </c>
      <c r="C12" s="44"/>
      <c r="D12" s="44"/>
      <c r="E12" s="44">
        <f aca="true" t="shared" si="0" ref="E12:E19">IF(C12="","",SUM(C12-D12))</f>
      </c>
      <c r="F12" s="45">
        <v>0</v>
      </c>
      <c r="G12" s="45">
        <v>0</v>
      </c>
      <c r="H12" s="45">
        <v>0</v>
      </c>
      <c r="I12" s="45">
        <v>0</v>
      </c>
      <c r="J12" s="46">
        <v>0</v>
      </c>
      <c r="K12" s="47">
        <f>SUM(I12*J12)</f>
        <v>0</v>
      </c>
      <c r="L12" s="71">
        <v>0</v>
      </c>
      <c r="M12" s="46">
        <v>0</v>
      </c>
      <c r="N12" s="47">
        <f>SUM(L12*M12)</f>
        <v>0</v>
      </c>
      <c r="O12" s="45">
        <v>0</v>
      </c>
      <c r="P12" s="46">
        <v>0</v>
      </c>
      <c r="Q12" s="47">
        <f>SUM(O12*P12)</f>
        <v>0</v>
      </c>
      <c r="R12" s="47">
        <f>SUM(K12++N12+Q12)</f>
        <v>0</v>
      </c>
      <c r="S12" s="45">
        <v>0</v>
      </c>
      <c r="T12" s="45">
        <v>0</v>
      </c>
      <c r="U12" s="47">
        <f>F12+R12-S12-T12</f>
        <v>0</v>
      </c>
      <c r="V12" s="47">
        <f>SUM(F12-G12-H12+K12-S12)</f>
        <v>0</v>
      </c>
      <c r="W12" s="36">
        <v>1</v>
      </c>
      <c r="X12" s="47">
        <f>+V12*W12</f>
        <v>0</v>
      </c>
      <c r="Y12" s="34">
        <v>0</v>
      </c>
      <c r="Z12" s="48"/>
      <c r="AA12" s="49"/>
      <c r="AB12" s="50"/>
      <c r="AC12" s="47">
        <f aca="true" t="shared" si="1" ref="AC12:AC26">SUM(U12-X12)</f>
        <v>0</v>
      </c>
      <c r="AE12" s="65"/>
    </row>
    <row r="13" spans="1:31" ht="18" customHeight="1">
      <c r="A13" s="31">
        <f>SUM(A12+1)</f>
        <v>2</v>
      </c>
      <c r="B13" s="32" t="s">
        <v>86</v>
      </c>
      <c r="C13" s="33"/>
      <c r="D13" s="33"/>
      <c r="E13" s="44">
        <f t="shared" si="0"/>
      </c>
      <c r="F13" s="34">
        <v>0</v>
      </c>
      <c r="G13" s="34">
        <v>0</v>
      </c>
      <c r="H13" s="34">
        <v>0</v>
      </c>
      <c r="I13" s="34">
        <v>0</v>
      </c>
      <c r="J13" s="46">
        <v>0</v>
      </c>
      <c r="K13" s="35">
        <f aca="true" t="shared" si="2" ref="K13:K26">SUM(I13*J13)</f>
        <v>0</v>
      </c>
      <c r="L13" s="72">
        <v>0</v>
      </c>
      <c r="M13" s="46">
        <v>0</v>
      </c>
      <c r="N13" s="35">
        <f aca="true" t="shared" si="3" ref="N13:N26">SUM(L13*M13)</f>
        <v>0</v>
      </c>
      <c r="O13" s="34">
        <v>0</v>
      </c>
      <c r="P13" s="46">
        <v>0</v>
      </c>
      <c r="Q13" s="35">
        <f aca="true" t="shared" si="4" ref="Q13:Q26">SUM(O13*P13)</f>
        <v>0</v>
      </c>
      <c r="R13" s="47">
        <f aca="true" t="shared" si="5" ref="R13:R26">SUM(K13++N13+Q13)</f>
        <v>0</v>
      </c>
      <c r="S13" s="34">
        <v>0</v>
      </c>
      <c r="T13" s="34">
        <v>0</v>
      </c>
      <c r="U13" s="35">
        <f aca="true" t="shared" si="6" ref="U13:U26">F13+R13-S13-T13</f>
        <v>0</v>
      </c>
      <c r="V13" s="47">
        <f aca="true" t="shared" si="7" ref="V13:V26">SUM(F13-G13-H13+K13-S13)</f>
        <v>0</v>
      </c>
      <c r="W13" s="36">
        <v>1</v>
      </c>
      <c r="X13" s="35">
        <f aca="true" t="shared" si="8" ref="X13:X26">+V13*W13</f>
        <v>0</v>
      </c>
      <c r="Y13" s="34">
        <v>0</v>
      </c>
      <c r="Z13" s="37"/>
      <c r="AA13" s="38"/>
      <c r="AB13" s="39"/>
      <c r="AC13" s="35">
        <f t="shared" si="1"/>
        <v>0</v>
      </c>
      <c r="AE13" s="65"/>
    </row>
    <row r="14" spans="1:31" ht="18" customHeight="1">
      <c r="A14" s="31">
        <f aca="true" t="shared" si="9" ref="A14:A26">SUM(A13+1)</f>
        <v>3</v>
      </c>
      <c r="B14" s="32" t="s">
        <v>87</v>
      </c>
      <c r="C14" s="33"/>
      <c r="D14" s="33"/>
      <c r="E14" s="44">
        <f t="shared" si="0"/>
      </c>
      <c r="F14" s="34">
        <v>0</v>
      </c>
      <c r="G14" s="34">
        <v>0</v>
      </c>
      <c r="H14" s="34">
        <v>0</v>
      </c>
      <c r="I14" s="34">
        <v>0</v>
      </c>
      <c r="J14" s="46">
        <v>0</v>
      </c>
      <c r="K14" s="35">
        <f t="shared" si="2"/>
        <v>0</v>
      </c>
      <c r="L14" s="72">
        <v>0</v>
      </c>
      <c r="M14" s="46">
        <v>0</v>
      </c>
      <c r="N14" s="35">
        <f t="shared" si="3"/>
        <v>0</v>
      </c>
      <c r="O14" s="34">
        <v>0</v>
      </c>
      <c r="P14" s="46">
        <v>0</v>
      </c>
      <c r="Q14" s="35">
        <f t="shared" si="4"/>
        <v>0</v>
      </c>
      <c r="R14" s="47">
        <f t="shared" si="5"/>
        <v>0</v>
      </c>
      <c r="S14" s="34">
        <v>0</v>
      </c>
      <c r="T14" s="34">
        <v>0</v>
      </c>
      <c r="U14" s="35">
        <f t="shared" si="6"/>
        <v>0</v>
      </c>
      <c r="V14" s="47">
        <f t="shared" si="7"/>
        <v>0</v>
      </c>
      <c r="W14" s="36">
        <v>1</v>
      </c>
      <c r="X14" s="35">
        <f t="shared" si="8"/>
        <v>0</v>
      </c>
      <c r="Y14" s="34">
        <v>0</v>
      </c>
      <c r="Z14" s="37"/>
      <c r="AA14" s="38"/>
      <c r="AB14" s="39"/>
      <c r="AC14" s="35">
        <f t="shared" si="1"/>
        <v>0</v>
      </c>
      <c r="AE14" s="65"/>
    </row>
    <row r="15" spans="1:29" ht="18" customHeight="1">
      <c r="A15" s="31">
        <f t="shared" si="9"/>
        <v>4</v>
      </c>
      <c r="B15" s="32" t="s">
        <v>88</v>
      </c>
      <c r="C15" s="33"/>
      <c r="D15" s="33"/>
      <c r="E15" s="44">
        <f t="shared" si="0"/>
      </c>
      <c r="F15" s="34">
        <v>0</v>
      </c>
      <c r="G15" s="34">
        <v>0</v>
      </c>
      <c r="H15" s="34">
        <v>0</v>
      </c>
      <c r="I15" s="34">
        <v>0</v>
      </c>
      <c r="J15" s="46">
        <v>0</v>
      </c>
      <c r="K15" s="35">
        <f t="shared" si="2"/>
        <v>0</v>
      </c>
      <c r="L15" s="72">
        <v>0</v>
      </c>
      <c r="M15" s="46">
        <v>0</v>
      </c>
      <c r="N15" s="35">
        <f t="shared" si="3"/>
        <v>0</v>
      </c>
      <c r="O15" s="34">
        <v>0</v>
      </c>
      <c r="P15" s="46">
        <v>0</v>
      </c>
      <c r="Q15" s="35">
        <f t="shared" si="4"/>
        <v>0</v>
      </c>
      <c r="R15" s="47">
        <f t="shared" si="5"/>
        <v>0</v>
      </c>
      <c r="S15" s="34">
        <v>0</v>
      </c>
      <c r="T15" s="34">
        <v>0</v>
      </c>
      <c r="U15" s="35">
        <f t="shared" si="6"/>
        <v>0</v>
      </c>
      <c r="V15" s="47">
        <f t="shared" si="7"/>
        <v>0</v>
      </c>
      <c r="W15" s="36">
        <v>1</v>
      </c>
      <c r="X15" s="35">
        <f t="shared" si="8"/>
        <v>0</v>
      </c>
      <c r="Y15" s="34">
        <v>0</v>
      </c>
      <c r="Z15" s="37"/>
      <c r="AA15" s="38"/>
      <c r="AB15" s="39"/>
      <c r="AC15" s="35">
        <f t="shared" si="1"/>
        <v>0</v>
      </c>
    </row>
    <row r="16" spans="1:29" ht="18" customHeight="1">
      <c r="A16" s="31">
        <f t="shared" si="9"/>
        <v>5</v>
      </c>
      <c r="B16" s="32" t="s">
        <v>89</v>
      </c>
      <c r="C16" s="33"/>
      <c r="D16" s="33"/>
      <c r="E16" s="44">
        <f t="shared" si="0"/>
      </c>
      <c r="F16" s="34">
        <v>0</v>
      </c>
      <c r="G16" s="34">
        <v>0</v>
      </c>
      <c r="H16" s="34">
        <v>0</v>
      </c>
      <c r="I16" s="34">
        <v>0</v>
      </c>
      <c r="J16" s="46">
        <v>0</v>
      </c>
      <c r="K16" s="35">
        <f t="shared" si="2"/>
        <v>0</v>
      </c>
      <c r="L16" s="72">
        <v>0</v>
      </c>
      <c r="M16" s="46">
        <v>0</v>
      </c>
      <c r="N16" s="35">
        <f t="shared" si="3"/>
        <v>0</v>
      </c>
      <c r="O16" s="34">
        <v>0</v>
      </c>
      <c r="P16" s="46">
        <v>0</v>
      </c>
      <c r="Q16" s="35">
        <f t="shared" si="4"/>
        <v>0</v>
      </c>
      <c r="R16" s="47">
        <f t="shared" si="5"/>
        <v>0</v>
      </c>
      <c r="S16" s="34">
        <v>0</v>
      </c>
      <c r="T16" s="34">
        <v>0</v>
      </c>
      <c r="U16" s="35">
        <f t="shared" si="6"/>
        <v>0</v>
      </c>
      <c r="V16" s="47">
        <f t="shared" si="7"/>
        <v>0</v>
      </c>
      <c r="W16" s="36">
        <v>1</v>
      </c>
      <c r="X16" s="35">
        <f t="shared" si="8"/>
        <v>0</v>
      </c>
      <c r="Y16" s="34">
        <v>0</v>
      </c>
      <c r="Z16" s="37"/>
      <c r="AA16" s="40"/>
      <c r="AB16" s="39"/>
      <c r="AC16" s="35">
        <f t="shared" si="1"/>
        <v>0</v>
      </c>
    </row>
    <row r="17" spans="1:29" ht="18" customHeight="1">
      <c r="A17" s="31">
        <f t="shared" si="9"/>
        <v>6</v>
      </c>
      <c r="B17" s="32" t="s">
        <v>90</v>
      </c>
      <c r="C17" s="33"/>
      <c r="D17" s="33"/>
      <c r="E17" s="44">
        <f t="shared" si="0"/>
      </c>
      <c r="F17" s="34">
        <v>0</v>
      </c>
      <c r="G17" s="34">
        <v>0</v>
      </c>
      <c r="H17" s="34">
        <v>0</v>
      </c>
      <c r="I17" s="34">
        <v>0</v>
      </c>
      <c r="J17" s="46">
        <v>0</v>
      </c>
      <c r="K17" s="35">
        <f t="shared" si="2"/>
        <v>0</v>
      </c>
      <c r="L17" s="72">
        <v>0</v>
      </c>
      <c r="M17" s="46">
        <v>0</v>
      </c>
      <c r="N17" s="35">
        <f t="shared" si="3"/>
        <v>0</v>
      </c>
      <c r="O17" s="34">
        <v>0</v>
      </c>
      <c r="P17" s="46">
        <v>0</v>
      </c>
      <c r="Q17" s="35">
        <f t="shared" si="4"/>
        <v>0</v>
      </c>
      <c r="R17" s="47">
        <f t="shared" si="5"/>
        <v>0</v>
      </c>
      <c r="S17" s="34">
        <v>0</v>
      </c>
      <c r="T17" s="34">
        <v>0</v>
      </c>
      <c r="U17" s="41">
        <f t="shared" si="6"/>
        <v>0</v>
      </c>
      <c r="V17" s="47">
        <f t="shared" si="7"/>
        <v>0</v>
      </c>
      <c r="W17" s="36">
        <v>1</v>
      </c>
      <c r="X17" s="35">
        <f t="shared" si="8"/>
        <v>0</v>
      </c>
      <c r="Y17" s="34">
        <v>0</v>
      </c>
      <c r="Z17" s="37"/>
      <c r="AA17" s="38"/>
      <c r="AB17" s="39"/>
      <c r="AC17" s="35">
        <f t="shared" si="1"/>
        <v>0</v>
      </c>
    </row>
    <row r="18" spans="1:29" ht="18" customHeight="1">
      <c r="A18" s="31">
        <f t="shared" si="9"/>
        <v>7</v>
      </c>
      <c r="B18" s="32" t="s">
        <v>91</v>
      </c>
      <c r="C18" s="33"/>
      <c r="D18" s="33"/>
      <c r="E18" s="44">
        <f t="shared" si="0"/>
      </c>
      <c r="F18" s="34">
        <v>0</v>
      </c>
      <c r="G18" s="34">
        <v>0</v>
      </c>
      <c r="H18" s="34">
        <v>0</v>
      </c>
      <c r="I18" s="34">
        <v>0</v>
      </c>
      <c r="J18" s="46">
        <v>0</v>
      </c>
      <c r="K18" s="35">
        <f t="shared" si="2"/>
        <v>0</v>
      </c>
      <c r="L18" s="72">
        <v>0</v>
      </c>
      <c r="M18" s="46">
        <v>0</v>
      </c>
      <c r="N18" s="35">
        <f t="shared" si="3"/>
        <v>0</v>
      </c>
      <c r="O18" s="34">
        <v>0</v>
      </c>
      <c r="P18" s="46">
        <v>0</v>
      </c>
      <c r="Q18" s="35">
        <f t="shared" si="4"/>
        <v>0</v>
      </c>
      <c r="R18" s="47">
        <f t="shared" si="5"/>
        <v>0</v>
      </c>
      <c r="S18" s="34">
        <v>0</v>
      </c>
      <c r="T18" s="34">
        <v>0</v>
      </c>
      <c r="U18" s="41">
        <f t="shared" si="6"/>
        <v>0</v>
      </c>
      <c r="V18" s="47">
        <f t="shared" si="7"/>
        <v>0</v>
      </c>
      <c r="W18" s="36">
        <v>1</v>
      </c>
      <c r="X18" s="35">
        <f t="shared" si="8"/>
        <v>0</v>
      </c>
      <c r="Y18" s="34">
        <v>0</v>
      </c>
      <c r="Z18" s="37"/>
      <c r="AA18" s="38"/>
      <c r="AB18" s="39"/>
      <c r="AC18" s="35">
        <f t="shared" si="1"/>
        <v>0</v>
      </c>
    </row>
    <row r="19" spans="1:29" ht="18" customHeight="1">
      <c r="A19" s="31">
        <f t="shared" si="9"/>
        <v>8</v>
      </c>
      <c r="B19" s="32" t="s">
        <v>92</v>
      </c>
      <c r="C19" s="33"/>
      <c r="D19" s="33"/>
      <c r="E19" s="44">
        <f t="shared" si="0"/>
      </c>
      <c r="F19" s="34">
        <v>0</v>
      </c>
      <c r="G19" s="34">
        <v>0</v>
      </c>
      <c r="H19" s="34">
        <v>0</v>
      </c>
      <c r="I19" s="34">
        <v>0</v>
      </c>
      <c r="J19" s="46">
        <v>0</v>
      </c>
      <c r="K19" s="35">
        <f t="shared" si="2"/>
        <v>0</v>
      </c>
      <c r="L19" s="72">
        <v>0</v>
      </c>
      <c r="M19" s="46">
        <v>0</v>
      </c>
      <c r="N19" s="35">
        <f t="shared" si="3"/>
        <v>0</v>
      </c>
      <c r="O19" s="34">
        <v>0</v>
      </c>
      <c r="P19" s="46">
        <v>0</v>
      </c>
      <c r="Q19" s="35">
        <f t="shared" si="4"/>
        <v>0</v>
      </c>
      <c r="R19" s="47">
        <f t="shared" si="5"/>
        <v>0</v>
      </c>
      <c r="S19" s="34">
        <v>0</v>
      </c>
      <c r="T19" s="34">
        <v>0</v>
      </c>
      <c r="U19" s="41">
        <f t="shared" si="6"/>
        <v>0</v>
      </c>
      <c r="V19" s="47">
        <f t="shared" si="7"/>
        <v>0</v>
      </c>
      <c r="W19" s="36">
        <v>1</v>
      </c>
      <c r="X19" s="35">
        <f t="shared" si="8"/>
        <v>0</v>
      </c>
      <c r="Y19" s="34">
        <v>0</v>
      </c>
      <c r="Z19" s="37"/>
      <c r="AA19" s="38"/>
      <c r="AB19" s="39"/>
      <c r="AC19" s="35">
        <f t="shared" si="1"/>
        <v>0</v>
      </c>
    </row>
    <row r="20" spans="1:29" ht="18" customHeight="1">
      <c r="A20" s="31">
        <f t="shared" si="9"/>
        <v>9</v>
      </c>
      <c r="B20" s="32" t="s">
        <v>93</v>
      </c>
      <c r="C20" s="33"/>
      <c r="D20" s="33"/>
      <c r="E20" s="44">
        <f aca="true" t="shared" si="10" ref="E20:E26">IF(C20="","",SUM(C20-D20))</f>
      </c>
      <c r="F20" s="34">
        <v>0</v>
      </c>
      <c r="G20" s="34">
        <v>0</v>
      </c>
      <c r="H20" s="34">
        <v>0</v>
      </c>
      <c r="I20" s="34">
        <v>0</v>
      </c>
      <c r="J20" s="46">
        <v>0</v>
      </c>
      <c r="K20" s="35">
        <f t="shared" si="2"/>
        <v>0</v>
      </c>
      <c r="L20" s="72">
        <v>0</v>
      </c>
      <c r="M20" s="46">
        <v>0</v>
      </c>
      <c r="N20" s="35">
        <f t="shared" si="3"/>
        <v>0</v>
      </c>
      <c r="O20" s="34">
        <v>0</v>
      </c>
      <c r="P20" s="46">
        <v>0</v>
      </c>
      <c r="Q20" s="35">
        <f t="shared" si="4"/>
        <v>0</v>
      </c>
      <c r="R20" s="47">
        <f t="shared" si="5"/>
        <v>0</v>
      </c>
      <c r="S20" s="34">
        <v>0</v>
      </c>
      <c r="T20" s="34">
        <v>0</v>
      </c>
      <c r="U20" s="41">
        <f t="shared" si="6"/>
        <v>0</v>
      </c>
      <c r="V20" s="47">
        <f t="shared" si="7"/>
        <v>0</v>
      </c>
      <c r="W20" s="36">
        <v>1</v>
      </c>
      <c r="X20" s="35">
        <f t="shared" si="8"/>
        <v>0</v>
      </c>
      <c r="Y20" s="34">
        <v>0</v>
      </c>
      <c r="Z20" s="37"/>
      <c r="AA20" s="38"/>
      <c r="AB20" s="39"/>
      <c r="AC20" s="35">
        <f t="shared" si="1"/>
        <v>0</v>
      </c>
    </row>
    <row r="21" spans="1:29" ht="18" customHeight="1">
      <c r="A21" s="31">
        <f t="shared" si="9"/>
        <v>10</v>
      </c>
      <c r="B21" s="32" t="s">
        <v>94</v>
      </c>
      <c r="C21" s="33"/>
      <c r="D21" s="33"/>
      <c r="E21" s="44">
        <f t="shared" si="10"/>
      </c>
      <c r="F21" s="34">
        <v>0</v>
      </c>
      <c r="G21" s="34">
        <v>0</v>
      </c>
      <c r="H21" s="34">
        <v>0</v>
      </c>
      <c r="I21" s="34">
        <v>0</v>
      </c>
      <c r="J21" s="46">
        <v>0</v>
      </c>
      <c r="K21" s="35">
        <f t="shared" si="2"/>
        <v>0</v>
      </c>
      <c r="L21" s="72">
        <v>0</v>
      </c>
      <c r="M21" s="46">
        <v>0</v>
      </c>
      <c r="N21" s="35">
        <f t="shared" si="3"/>
        <v>0</v>
      </c>
      <c r="O21" s="34">
        <v>0</v>
      </c>
      <c r="P21" s="46">
        <v>0</v>
      </c>
      <c r="Q21" s="35">
        <f t="shared" si="4"/>
        <v>0</v>
      </c>
      <c r="R21" s="47">
        <f t="shared" si="5"/>
        <v>0</v>
      </c>
      <c r="S21" s="34">
        <v>0</v>
      </c>
      <c r="T21" s="34">
        <v>0</v>
      </c>
      <c r="U21" s="41">
        <f t="shared" si="6"/>
        <v>0</v>
      </c>
      <c r="V21" s="47">
        <f t="shared" si="7"/>
        <v>0</v>
      </c>
      <c r="W21" s="36">
        <v>1</v>
      </c>
      <c r="X21" s="35">
        <f t="shared" si="8"/>
        <v>0</v>
      </c>
      <c r="Y21" s="34">
        <v>0</v>
      </c>
      <c r="Z21" s="37"/>
      <c r="AA21" s="38"/>
      <c r="AB21" s="39"/>
      <c r="AC21" s="35">
        <f t="shared" si="1"/>
        <v>0</v>
      </c>
    </row>
    <row r="22" spans="1:29" ht="18" customHeight="1">
      <c r="A22" s="31">
        <f t="shared" si="9"/>
        <v>11</v>
      </c>
      <c r="B22" s="32" t="s">
        <v>95</v>
      </c>
      <c r="C22" s="33"/>
      <c r="D22" s="33"/>
      <c r="E22" s="44">
        <f t="shared" si="10"/>
      </c>
      <c r="F22" s="34">
        <v>0</v>
      </c>
      <c r="G22" s="34">
        <v>0</v>
      </c>
      <c r="H22" s="34">
        <v>0</v>
      </c>
      <c r="I22" s="34">
        <v>0</v>
      </c>
      <c r="J22" s="46">
        <v>0</v>
      </c>
      <c r="K22" s="35">
        <f t="shared" si="2"/>
        <v>0</v>
      </c>
      <c r="L22" s="72">
        <v>0</v>
      </c>
      <c r="M22" s="46">
        <v>0</v>
      </c>
      <c r="N22" s="35">
        <f t="shared" si="3"/>
        <v>0</v>
      </c>
      <c r="O22" s="34">
        <v>0</v>
      </c>
      <c r="P22" s="46">
        <v>0</v>
      </c>
      <c r="Q22" s="35">
        <f t="shared" si="4"/>
        <v>0</v>
      </c>
      <c r="R22" s="47">
        <f t="shared" si="5"/>
        <v>0</v>
      </c>
      <c r="S22" s="34">
        <v>0</v>
      </c>
      <c r="T22" s="34">
        <v>0</v>
      </c>
      <c r="U22" s="41">
        <f t="shared" si="6"/>
        <v>0</v>
      </c>
      <c r="V22" s="47">
        <f t="shared" si="7"/>
        <v>0</v>
      </c>
      <c r="W22" s="36">
        <v>1</v>
      </c>
      <c r="X22" s="35">
        <f t="shared" si="8"/>
        <v>0</v>
      </c>
      <c r="Y22" s="34">
        <v>0</v>
      </c>
      <c r="Z22" s="37"/>
      <c r="AA22" s="38"/>
      <c r="AB22" s="39"/>
      <c r="AC22" s="35">
        <f t="shared" si="1"/>
        <v>0</v>
      </c>
    </row>
    <row r="23" spans="1:29" ht="18" customHeight="1">
      <c r="A23" s="31">
        <f t="shared" si="9"/>
        <v>12</v>
      </c>
      <c r="B23" s="32" t="s">
        <v>96</v>
      </c>
      <c r="C23" s="33"/>
      <c r="D23" s="33"/>
      <c r="E23" s="44">
        <f t="shared" si="10"/>
      </c>
      <c r="F23" s="34">
        <v>0</v>
      </c>
      <c r="G23" s="34">
        <v>0</v>
      </c>
      <c r="H23" s="34">
        <v>0</v>
      </c>
      <c r="I23" s="34">
        <v>0</v>
      </c>
      <c r="J23" s="46">
        <v>0</v>
      </c>
      <c r="K23" s="35">
        <f t="shared" si="2"/>
        <v>0</v>
      </c>
      <c r="L23" s="72">
        <v>0</v>
      </c>
      <c r="M23" s="46">
        <v>0</v>
      </c>
      <c r="N23" s="35">
        <f t="shared" si="3"/>
        <v>0</v>
      </c>
      <c r="O23" s="34">
        <v>0</v>
      </c>
      <c r="P23" s="46">
        <v>0</v>
      </c>
      <c r="Q23" s="35">
        <f t="shared" si="4"/>
        <v>0</v>
      </c>
      <c r="R23" s="47">
        <f t="shared" si="5"/>
        <v>0</v>
      </c>
      <c r="S23" s="34">
        <v>0</v>
      </c>
      <c r="T23" s="34">
        <v>0</v>
      </c>
      <c r="U23" s="41">
        <f t="shared" si="6"/>
        <v>0</v>
      </c>
      <c r="V23" s="47">
        <f t="shared" si="7"/>
        <v>0</v>
      </c>
      <c r="W23" s="36">
        <v>1</v>
      </c>
      <c r="X23" s="35">
        <f t="shared" si="8"/>
        <v>0</v>
      </c>
      <c r="Y23" s="34">
        <v>0</v>
      </c>
      <c r="Z23" s="37"/>
      <c r="AA23" s="38"/>
      <c r="AB23" s="39"/>
      <c r="AC23" s="35">
        <f t="shared" si="1"/>
        <v>0</v>
      </c>
    </row>
    <row r="24" spans="1:29" ht="18" customHeight="1">
      <c r="A24" s="31">
        <f t="shared" si="9"/>
        <v>13</v>
      </c>
      <c r="B24" s="32" t="s">
        <v>97</v>
      </c>
      <c r="C24" s="33"/>
      <c r="D24" s="33"/>
      <c r="E24" s="44">
        <f t="shared" si="10"/>
      </c>
      <c r="F24" s="34">
        <v>0</v>
      </c>
      <c r="G24" s="34">
        <v>0</v>
      </c>
      <c r="H24" s="34">
        <v>0</v>
      </c>
      <c r="I24" s="34">
        <v>0</v>
      </c>
      <c r="J24" s="46">
        <v>0</v>
      </c>
      <c r="K24" s="35">
        <f t="shared" si="2"/>
        <v>0</v>
      </c>
      <c r="L24" s="72">
        <v>0</v>
      </c>
      <c r="M24" s="46">
        <v>0</v>
      </c>
      <c r="N24" s="35">
        <f t="shared" si="3"/>
        <v>0</v>
      </c>
      <c r="O24" s="34">
        <v>0</v>
      </c>
      <c r="P24" s="46">
        <v>0</v>
      </c>
      <c r="Q24" s="35">
        <f t="shared" si="4"/>
        <v>0</v>
      </c>
      <c r="R24" s="47">
        <f t="shared" si="5"/>
        <v>0</v>
      </c>
      <c r="S24" s="34">
        <v>0</v>
      </c>
      <c r="T24" s="34">
        <v>0</v>
      </c>
      <c r="U24" s="35">
        <f t="shared" si="6"/>
        <v>0</v>
      </c>
      <c r="V24" s="47">
        <f t="shared" si="7"/>
        <v>0</v>
      </c>
      <c r="W24" s="36">
        <v>1</v>
      </c>
      <c r="X24" s="35">
        <f t="shared" si="8"/>
        <v>0</v>
      </c>
      <c r="Y24" s="34">
        <v>0</v>
      </c>
      <c r="Z24" s="37"/>
      <c r="AA24" s="38"/>
      <c r="AB24" s="39"/>
      <c r="AC24" s="35">
        <f t="shared" si="1"/>
        <v>0</v>
      </c>
    </row>
    <row r="25" spans="1:29" ht="18" customHeight="1">
      <c r="A25" s="31">
        <f t="shared" si="9"/>
        <v>14</v>
      </c>
      <c r="B25" s="32" t="s">
        <v>91</v>
      </c>
      <c r="C25" s="33"/>
      <c r="D25" s="33"/>
      <c r="E25" s="44">
        <f t="shared" si="10"/>
      </c>
      <c r="F25" s="34">
        <v>0</v>
      </c>
      <c r="G25" s="34">
        <v>0</v>
      </c>
      <c r="H25" s="34">
        <v>0</v>
      </c>
      <c r="I25" s="34">
        <v>0</v>
      </c>
      <c r="J25" s="46">
        <v>0</v>
      </c>
      <c r="K25" s="35">
        <f t="shared" si="2"/>
        <v>0</v>
      </c>
      <c r="L25" s="72">
        <v>0</v>
      </c>
      <c r="M25" s="46">
        <v>0</v>
      </c>
      <c r="N25" s="35">
        <f t="shared" si="3"/>
        <v>0</v>
      </c>
      <c r="O25" s="34">
        <v>0</v>
      </c>
      <c r="P25" s="46">
        <v>0</v>
      </c>
      <c r="Q25" s="35">
        <f t="shared" si="4"/>
        <v>0</v>
      </c>
      <c r="R25" s="47">
        <f t="shared" si="5"/>
        <v>0</v>
      </c>
      <c r="S25" s="34">
        <v>0</v>
      </c>
      <c r="T25" s="34">
        <v>0</v>
      </c>
      <c r="U25" s="35">
        <f t="shared" si="6"/>
        <v>0</v>
      </c>
      <c r="V25" s="47">
        <f t="shared" si="7"/>
        <v>0</v>
      </c>
      <c r="W25" s="36">
        <v>1</v>
      </c>
      <c r="X25" s="35">
        <f t="shared" si="8"/>
        <v>0</v>
      </c>
      <c r="Y25" s="34">
        <v>0</v>
      </c>
      <c r="Z25" s="37"/>
      <c r="AA25" s="38"/>
      <c r="AB25" s="39"/>
      <c r="AC25" s="35">
        <f t="shared" si="1"/>
        <v>0</v>
      </c>
    </row>
    <row r="26" spans="1:29" ht="18" customHeight="1">
      <c r="A26" s="31">
        <f t="shared" si="9"/>
        <v>15</v>
      </c>
      <c r="B26" s="104"/>
      <c r="C26" s="33"/>
      <c r="D26" s="33"/>
      <c r="E26" s="44">
        <f t="shared" si="10"/>
      </c>
      <c r="F26" s="34">
        <v>0</v>
      </c>
      <c r="G26" s="34">
        <v>0</v>
      </c>
      <c r="H26" s="34">
        <v>0</v>
      </c>
      <c r="I26" s="34">
        <v>0</v>
      </c>
      <c r="J26" s="46">
        <v>0</v>
      </c>
      <c r="K26" s="35">
        <f t="shared" si="2"/>
        <v>0</v>
      </c>
      <c r="L26" s="72">
        <v>0</v>
      </c>
      <c r="M26" s="46">
        <v>0</v>
      </c>
      <c r="N26" s="35">
        <f t="shared" si="3"/>
        <v>0</v>
      </c>
      <c r="O26" s="34">
        <v>0</v>
      </c>
      <c r="P26" s="46">
        <v>0</v>
      </c>
      <c r="Q26" s="35">
        <f t="shared" si="4"/>
        <v>0</v>
      </c>
      <c r="R26" s="47">
        <f t="shared" si="5"/>
        <v>0</v>
      </c>
      <c r="S26" s="34">
        <v>0</v>
      </c>
      <c r="T26" s="34">
        <v>0</v>
      </c>
      <c r="U26" s="35">
        <f t="shared" si="6"/>
        <v>0</v>
      </c>
      <c r="V26" s="47">
        <f t="shared" si="7"/>
        <v>0</v>
      </c>
      <c r="W26" s="36">
        <v>1</v>
      </c>
      <c r="X26" s="35">
        <f t="shared" si="8"/>
        <v>0</v>
      </c>
      <c r="Y26" s="34">
        <v>0</v>
      </c>
      <c r="Z26" s="37"/>
      <c r="AA26" s="38"/>
      <c r="AB26" s="39"/>
      <c r="AC26" s="35">
        <f t="shared" si="1"/>
        <v>0</v>
      </c>
    </row>
    <row r="27" spans="6:29" ht="18" customHeight="1">
      <c r="F27" s="30">
        <f>SUM(F12:F26)</f>
        <v>0</v>
      </c>
      <c r="G27" s="30">
        <f>SUM(G12:G26)</f>
        <v>0</v>
      </c>
      <c r="H27" s="30">
        <f>SUM(H12:H26)</f>
        <v>0</v>
      </c>
      <c r="I27" s="30">
        <f>SUM(I12:I26)</f>
        <v>0</v>
      </c>
      <c r="K27" s="30">
        <f>SUM(K12:K26)</f>
        <v>0</v>
      </c>
      <c r="L27" s="30">
        <f>SUM(L12:L26)</f>
        <v>0</v>
      </c>
      <c r="M27" s="70"/>
      <c r="N27" s="30">
        <f>SUM(N12:N26)</f>
        <v>0</v>
      </c>
      <c r="Q27" s="30">
        <f>SUM(Q12:Q26)</f>
        <v>0</v>
      </c>
      <c r="R27" s="30">
        <f>SUM(R12:R26)</f>
        <v>0</v>
      </c>
      <c r="U27" s="30">
        <f>SUM(U12:U26)</f>
        <v>0</v>
      </c>
      <c r="V27" s="30">
        <f>SUM(V12:V26)</f>
        <v>0</v>
      </c>
      <c r="X27" s="30">
        <f>SUM(X12:X26)</f>
        <v>0</v>
      </c>
      <c r="AC27" s="30">
        <f>SUM(AC12:AC26)</f>
        <v>0</v>
      </c>
    </row>
  </sheetData>
  <sheetProtection password="F2FE" sheet="1"/>
  <mergeCells count="23">
    <mergeCell ref="F1:K1"/>
    <mergeCell ref="O1:S1"/>
    <mergeCell ref="C3:K3"/>
    <mergeCell ref="C5:K5"/>
    <mergeCell ref="D6:F6"/>
    <mergeCell ref="A10:B11"/>
    <mergeCell ref="C10:H10"/>
    <mergeCell ref="I10:N10"/>
    <mergeCell ref="C7:K7"/>
    <mergeCell ref="C8:K8"/>
    <mergeCell ref="O10:Q10"/>
    <mergeCell ref="R10:R11"/>
    <mergeCell ref="S10:S11"/>
    <mergeCell ref="T10:T11"/>
    <mergeCell ref="U10:U11"/>
    <mergeCell ref="V10:V11"/>
    <mergeCell ref="AC10:AC11"/>
    <mergeCell ref="W10:W11"/>
    <mergeCell ref="X10:X11"/>
    <mergeCell ref="Y10:Y11"/>
    <mergeCell ref="Z10:Z11"/>
    <mergeCell ref="AA10:AA11"/>
    <mergeCell ref="AB10:AB11"/>
  </mergeCells>
  <printOptions horizontalCentered="1" verticalCentered="1"/>
  <pageMargins left="0.31496062992125984" right="0.31496062992125984" top="0.35433070866141736" bottom="0.35433070866141736" header="0.31496062992125984" footer="0.31496062992125984"/>
  <pageSetup fitToHeight="1" fitToWidth="1" horizontalDpi="600" verticalDpi="600" orientation="landscape" paperSize="9" scale="40" r:id="rId4"/>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AE27"/>
  <sheetViews>
    <sheetView zoomScalePageLayoutView="0" workbookViewId="0" topLeftCell="A1">
      <selection activeCell="R5" sqref="R5"/>
    </sheetView>
  </sheetViews>
  <sheetFormatPr defaultColWidth="11.421875" defaultRowHeight="12.75"/>
  <cols>
    <col min="1" max="1" width="4.00390625" style="18" bestFit="1" customWidth="1"/>
    <col min="2" max="2" width="42.00390625" style="0" customWidth="1"/>
    <col min="4" max="4" width="5.421875" style="0" bestFit="1" customWidth="1"/>
    <col min="5" max="5" width="5.140625" style="0" bestFit="1" customWidth="1"/>
    <col min="10" max="10" width="7.8515625" style="0" customWidth="1"/>
    <col min="13" max="13" width="6.8515625" style="0" bestFit="1" customWidth="1"/>
    <col min="16" max="16" width="8.00390625" style="0" customWidth="1"/>
    <col min="19" max="20" width="12.57421875" style="0" customWidth="1"/>
    <col min="23" max="23" width="12.8515625" style="0" customWidth="1"/>
    <col min="25" max="25" width="12.7109375" style="0" customWidth="1"/>
    <col min="26" max="26" width="17.421875" style="0" customWidth="1"/>
    <col min="28" max="28" width="35.00390625" style="0" customWidth="1"/>
  </cols>
  <sheetData>
    <row r="1" spans="1:29" ht="18">
      <c r="A1" s="20"/>
      <c r="B1" s="21"/>
      <c r="C1" s="21"/>
      <c r="D1" s="21"/>
      <c r="E1" s="21"/>
      <c r="F1" s="120" t="s">
        <v>47</v>
      </c>
      <c r="G1" s="120"/>
      <c r="H1" s="120"/>
      <c r="I1" s="120"/>
      <c r="J1" s="120"/>
      <c r="K1" s="120"/>
      <c r="L1" s="69"/>
      <c r="M1" s="69"/>
      <c r="N1" s="69"/>
      <c r="O1" s="121" t="str">
        <f>EXPEDIENTE!D3</f>
        <v>2018-05-44-0000</v>
      </c>
      <c r="P1" s="122"/>
      <c r="Q1" s="122"/>
      <c r="R1" s="122"/>
      <c r="S1" s="122"/>
      <c r="T1" s="21"/>
      <c r="U1" s="21"/>
      <c r="V1" s="21"/>
      <c r="W1" s="21"/>
      <c r="X1" s="21"/>
      <c r="Y1" s="21"/>
      <c r="Z1" s="21"/>
      <c r="AA1" s="21"/>
      <c r="AB1" s="21"/>
      <c r="AC1" s="21"/>
    </row>
    <row r="2" spans="1:29" ht="12.75">
      <c r="A2" s="20"/>
      <c r="B2" s="21"/>
      <c r="C2" s="24"/>
      <c r="D2" s="24"/>
      <c r="E2" s="24"/>
      <c r="F2" s="24"/>
      <c r="G2" s="24"/>
      <c r="H2" s="24"/>
      <c r="I2" s="24"/>
      <c r="J2" s="24"/>
      <c r="K2" s="24"/>
      <c r="L2" s="24"/>
      <c r="M2" s="24"/>
      <c r="N2" s="24"/>
      <c r="O2" s="21"/>
      <c r="P2" s="21"/>
      <c r="Q2" s="21"/>
      <c r="R2" s="21"/>
      <c r="S2" s="21"/>
      <c r="T2" s="21"/>
      <c r="U2" s="21"/>
      <c r="V2" s="21"/>
      <c r="W2" s="21"/>
      <c r="X2" s="21"/>
      <c r="Y2" s="21"/>
      <c r="Z2" s="21"/>
      <c r="AA2" s="21"/>
      <c r="AB2" s="21"/>
      <c r="AC2" s="21"/>
    </row>
    <row r="3" spans="1:29" ht="15">
      <c r="A3" s="20"/>
      <c r="B3" s="23" t="s">
        <v>48</v>
      </c>
      <c r="C3" s="123">
        <f>IF(EXPEDIENTE!D7="","",EXPEDIENTE!D7)</f>
      </c>
      <c r="D3" s="123"/>
      <c r="E3" s="123"/>
      <c r="F3" s="123"/>
      <c r="G3" s="123"/>
      <c r="H3" s="123"/>
      <c r="I3" s="123"/>
      <c r="J3" s="123"/>
      <c r="K3" s="123"/>
      <c r="L3" s="81"/>
      <c r="M3" s="21"/>
      <c r="N3" s="21"/>
      <c r="O3" s="21"/>
      <c r="P3" s="21"/>
      <c r="Q3" s="21"/>
      <c r="R3" s="21"/>
      <c r="S3" s="21"/>
      <c r="T3" s="21"/>
      <c r="U3" s="21"/>
      <c r="V3" s="21"/>
      <c r="W3" s="21"/>
      <c r="X3" s="21"/>
      <c r="Y3" s="21"/>
      <c r="Z3" s="21"/>
      <c r="AA3" s="21"/>
      <c r="AB3" s="21"/>
      <c r="AC3" s="21"/>
    </row>
    <row r="4" spans="1:29" ht="15">
      <c r="A4" s="20"/>
      <c r="B4" s="23" t="s">
        <v>12</v>
      </c>
      <c r="C4" s="82">
        <f>IF(EXPEDIENTE!D8="","",EXPEDIENTE!D8)</f>
      </c>
      <c r="D4" s="83"/>
      <c r="E4" s="83"/>
      <c r="F4" s="83"/>
      <c r="G4" s="83"/>
      <c r="H4" s="83"/>
      <c r="I4" s="83"/>
      <c r="J4" s="83"/>
      <c r="K4" s="83"/>
      <c r="L4" s="25"/>
      <c r="M4" s="26"/>
      <c r="N4" s="26"/>
      <c r="O4" s="20"/>
      <c r="P4" s="20"/>
      <c r="Q4" s="20"/>
      <c r="R4" s="20"/>
      <c r="S4" s="20"/>
      <c r="T4" s="21"/>
      <c r="U4" s="21"/>
      <c r="V4" s="21"/>
      <c r="W4" s="21"/>
      <c r="X4" s="21"/>
      <c r="Y4" s="21"/>
      <c r="Z4" s="21"/>
      <c r="AA4" s="21"/>
      <c r="AB4" s="21"/>
      <c r="AC4" s="21"/>
    </row>
    <row r="5" spans="1:29" ht="15">
      <c r="A5" s="20"/>
      <c r="B5" s="23" t="s">
        <v>58</v>
      </c>
      <c r="C5" s="123" t="str">
        <f>EXPEDIENTE!D9</f>
        <v>UNIDADES DE APOYO CEE</v>
      </c>
      <c r="D5" s="123"/>
      <c r="E5" s="123"/>
      <c r="F5" s="123"/>
      <c r="G5" s="123"/>
      <c r="H5" s="123"/>
      <c r="I5" s="123"/>
      <c r="J5" s="123"/>
      <c r="K5" s="123"/>
      <c r="L5" s="81"/>
      <c r="M5" s="21"/>
      <c r="N5" s="21"/>
      <c r="O5" s="21"/>
      <c r="P5" s="21"/>
      <c r="Q5" s="21"/>
      <c r="R5" s="21"/>
      <c r="S5" s="21"/>
      <c r="T5" s="21"/>
      <c r="U5" s="21"/>
      <c r="V5" s="21"/>
      <c r="W5" s="21"/>
      <c r="X5" s="21"/>
      <c r="Y5" s="21"/>
      <c r="Z5" s="21"/>
      <c r="AA5" s="21"/>
      <c r="AB5" s="21"/>
      <c r="AC5" s="21"/>
    </row>
    <row r="6" spans="1:29" ht="15">
      <c r="A6" s="20"/>
      <c r="B6" s="22" t="s">
        <v>59</v>
      </c>
      <c r="C6" s="76"/>
      <c r="D6" s="124">
        <f>SUM(X27)</f>
        <v>0</v>
      </c>
      <c r="E6" s="125"/>
      <c r="F6" s="126"/>
      <c r="G6" s="26"/>
      <c r="H6" s="26"/>
      <c r="I6" s="26"/>
      <c r="J6" s="26"/>
      <c r="K6" s="26"/>
      <c r="L6" s="26"/>
      <c r="M6" s="26"/>
      <c r="N6" s="26"/>
      <c r="O6" s="21"/>
      <c r="P6" s="21"/>
      <c r="Q6" s="21"/>
      <c r="R6" s="21"/>
      <c r="S6" s="21"/>
      <c r="T6" s="21"/>
      <c r="U6" s="21"/>
      <c r="V6" s="21"/>
      <c r="W6" s="21"/>
      <c r="X6" s="21"/>
      <c r="Y6" s="21"/>
      <c r="Z6" s="21"/>
      <c r="AA6" s="21"/>
      <c r="AB6" s="21"/>
      <c r="AC6" s="21"/>
    </row>
    <row r="7" spans="1:29" ht="15">
      <c r="A7" s="27"/>
      <c r="B7" s="28" t="s">
        <v>98</v>
      </c>
      <c r="C7" s="123">
        <f>IF('Personal Contratado'!C8="","",'Personal Contratado'!C8)</f>
      </c>
      <c r="D7" s="123"/>
      <c r="E7" s="123"/>
      <c r="F7" s="123"/>
      <c r="G7" s="123"/>
      <c r="H7" s="123"/>
      <c r="I7" s="123"/>
      <c r="J7" s="123"/>
      <c r="K7" s="123"/>
      <c r="L7" s="83"/>
      <c r="M7" s="83"/>
      <c r="N7" s="83"/>
      <c r="O7" s="86"/>
      <c r="P7" s="24"/>
      <c r="Q7" s="24"/>
      <c r="R7" s="24"/>
      <c r="S7" s="24"/>
      <c r="T7" s="24"/>
      <c r="U7" s="24"/>
      <c r="V7" s="24"/>
      <c r="W7" s="24"/>
      <c r="X7" s="24"/>
      <c r="Y7" s="24"/>
      <c r="Z7" s="24"/>
      <c r="AA7" s="24"/>
      <c r="AB7" s="24"/>
      <c r="AC7" s="24"/>
    </row>
    <row r="8" spans="1:29" ht="15">
      <c r="A8" s="27"/>
      <c r="B8" s="28" t="s">
        <v>99</v>
      </c>
      <c r="C8" s="123">
        <f>IF('Personal Contratado'!D8="","",'Personal Contratado'!D8)</f>
      </c>
      <c r="D8" s="123"/>
      <c r="E8" s="123"/>
      <c r="F8" s="123"/>
      <c r="G8" s="123"/>
      <c r="H8" s="123"/>
      <c r="I8" s="123"/>
      <c r="J8" s="123"/>
      <c r="K8" s="123"/>
      <c r="L8" s="83"/>
      <c r="M8" s="83"/>
      <c r="N8" s="83"/>
      <c r="O8" s="86"/>
      <c r="P8" s="24"/>
      <c r="Q8" s="24"/>
      <c r="R8" s="24"/>
      <c r="S8" s="24"/>
      <c r="T8" s="24"/>
      <c r="U8" s="24"/>
      <c r="V8" s="24"/>
      <c r="W8" s="24"/>
      <c r="X8" s="24"/>
      <c r="Y8" s="24"/>
      <c r="Z8" s="24"/>
      <c r="AA8" s="24"/>
      <c r="AB8" s="24"/>
      <c r="AC8" s="24"/>
    </row>
    <row r="9" spans="1:29" ht="12.75">
      <c r="A9" s="27"/>
      <c r="B9" s="24"/>
      <c r="C9" s="84"/>
      <c r="D9" s="84"/>
      <c r="E9" s="84"/>
      <c r="F9" s="84"/>
      <c r="G9" s="84"/>
      <c r="H9" s="84"/>
      <c r="I9" s="84"/>
      <c r="J9" s="84"/>
      <c r="K9" s="84"/>
      <c r="L9" s="84"/>
      <c r="M9" s="84"/>
      <c r="N9" s="84"/>
      <c r="O9" s="24"/>
      <c r="P9" s="24"/>
      <c r="Q9" s="24"/>
      <c r="R9" s="24"/>
      <c r="S9" s="24"/>
      <c r="T9" s="24"/>
      <c r="U9" s="24"/>
      <c r="V9" s="24"/>
      <c r="W9" s="24"/>
      <c r="X9" s="24"/>
      <c r="Y9" s="24"/>
      <c r="Z9" s="24"/>
      <c r="AA9" s="24"/>
      <c r="AB9" s="24"/>
      <c r="AC9" s="24"/>
    </row>
    <row r="10" spans="1:29" s="29" customFormat="1" ht="29.25" customHeight="1">
      <c r="A10" s="119" t="s">
        <v>46</v>
      </c>
      <c r="B10" s="119"/>
      <c r="C10" s="119" t="s">
        <v>43</v>
      </c>
      <c r="D10" s="119"/>
      <c r="E10" s="119"/>
      <c r="F10" s="119"/>
      <c r="G10" s="119"/>
      <c r="H10" s="119"/>
      <c r="I10" s="127" t="s">
        <v>66</v>
      </c>
      <c r="J10" s="128"/>
      <c r="K10" s="128"/>
      <c r="L10" s="128"/>
      <c r="M10" s="128"/>
      <c r="N10" s="129"/>
      <c r="O10" s="119" t="s">
        <v>52</v>
      </c>
      <c r="P10" s="119"/>
      <c r="Q10" s="119"/>
      <c r="R10" s="119" t="s">
        <v>3</v>
      </c>
      <c r="S10" s="119" t="s">
        <v>9</v>
      </c>
      <c r="T10" s="119" t="s">
        <v>7</v>
      </c>
      <c r="U10" s="119" t="s">
        <v>21</v>
      </c>
      <c r="V10" s="119" t="s">
        <v>38</v>
      </c>
      <c r="W10" s="119" t="s">
        <v>5</v>
      </c>
      <c r="X10" s="119" t="s">
        <v>39</v>
      </c>
      <c r="Y10" s="119" t="s">
        <v>8</v>
      </c>
      <c r="Z10" s="119" t="s">
        <v>22</v>
      </c>
      <c r="AA10" s="119" t="s">
        <v>4</v>
      </c>
      <c r="AB10" s="119" t="s">
        <v>0</v>
      </c>
      <c r="AC10" s="119" t="s">
        <v>49</v>
      </c>
    </row>
    <row r="11" spans="1:29" s="29" customFormat="1" ht="48">
      <c r="A11" s="119"/>
      <c r="B11" s="119"/>
      <c r="C11" s="74" t="s">
        <v>6</v>
      </c>
      <c r="D11" s="52" t="s">
        <v>42</v>
      </c>
      <c r="E11" s="52" t="s">
        <v>41</v>
      </c>
      <c r="F11" s="74" t="s">
        <v>44</v>
      </c>
      <c r="G11" s="74" t="s">
        <v>79</v>
      </c>
      <c r="H11" s="74" t="s">
        <v>45</v>
      </c>
      <c r="I11" s="74" t="s">
        <v>81</v>
      </c>
      <c r="J11" s="74" t="s">
        <v>40</v>
      </c>
      <c r="K11" s="74" t="s">
        <v>37</v>
      </c>
      <c r="L11" s="74" t="s">
        <v>82</v>
      </c>
      <c r="M11" s="74" t="s">
        <v>40</v>
      </c>
      <c r="N11" s="74" t="s">
        <v>37</v>
      </c>
      <c r="O11" s="74" t="s">
        <v>51</v>
      </c>
      <c r="P11" s="74" t="s">
        <v>40</v>
      </c>
      <c r="Q11" s="74" t="s">
        <v>37</v>
      </c>
      <c r="R11" s="119"/>
      <c r="S11" s="119"/>
      <c r="T11" s="119"/>
      <c r="U11" s="119"/>
      <c r="V11" s="119"/>
      <c r="W11" s="119"/>
      <c r="X11" s="119"/>
      <c r="Y11" s="119"/>
      <c r="Z11" s="119"/>
      <c r="AA11" s="119"/>
      <c r="AB11" s="119"/>
      <c r="AC11" s="119"/>
    </row>
    <row r="12" spans="1:31" ht="18" customHeight="1">
      <c r="A12" s="42">
        <v>1</v>
      </c>
      <c r="B12" s="43" t="s">
        <v>85</v>
      </c>
      <c r="C12" s="44"/>
      <c r="D12" s="44"/>
      <c r="E12" s="44">
        <f aca="true" t="shared" si="0" ref="E12:E26">IF(C12="","",SUM(C12-D12))</f>
      </c>
      <c r="F12" s="45">
        <v>0</v>
      </c>
      <c r="G12" s="45">
        <v>0</v>
      </c>
      <c r="H12" s="45">
        <v>0</v>
      </c>
      <c r="I12" s="45">
        <v>0</v>
      </c>
      <c r="J12" s="46">
        <v>0</v>
      </c>
      <c r="K12" s="47">
        <f>SUM(I12*J12)</f>
        <v>0</v>
      </c>
      <c r="L12" s="71">
        <v>0</v>
      </c>
      <c r="M12" s="46">
        <v>0</v>
      </c>
      <c r="N12" s="47">
        <f>SUM(L12*M12)</f>
        <v>0</v>
      </c>
      <c r="O12" s="45">
        <v>0</v>
      </c>
      <c r="P12" s="46">
        <v>0</v>
      </c>
      <c r="Q12" s="47">
        <f>SUM(O12*P12)</f>
        <v>0</v>
      </c>
      <c r="R12" s="47">
        <f>SUM(K12++N12+Q12)</f>
        <v>0</v>
      </c>
      <c r="S12" s="45">
        <v>0</v>
      </c>
      <c r="T12" s="45">
        <v>0</v>
      </c>
      <c r="U12" s="47">
        <f>F12+R12-S12-T12</f>
        <v>0</v>
      </c>
      <c r="V12" s="47">
        <f>SUM(F12-G12-H12+K12-S12)</f>
        <v>0</v>
      </c>
      <c r="W12" s="36">
        <v>1</v>
      </c>
      <c r="X12" s="47">
        <f>+V12*W12</f>
        <v>0</v>
      </c>
      <c r="Y12" s="34">
        <v>0</v>
      </c>
      <c r="Z12" s="48"/>
      <c r="AA12" s="49"/>
      <c r="AB12" s="50"/>
      <c r="AC12" s="47">
        <f aca="true" t="shared" si="1" ref="AC12:AC26">SUM(U12-X12)</f>
        <v>0</v>
      </c>
      <c r="AE12" s="65"/>
    </row>
    <row r="13" spans="1:31" ht="18" customHeight="1">
      <c r="A13" s="31">
        <f>SUM(A12+1)</f>
        <v>2</v>
      </c>
      <c r="B13" s="32" t="s">
        <v>86</v>
      </c>
      <c r="C13" s="33"/>
      <c r="D13" s="33"/>
      <c r="E13" s="44">
        <f t="shared" si="0"/>
      </c>
      <c r="F13" s="34">
        <v>0</v>
      </c>
      <c r="G13" s="34">
        <v>0</v>
      </c>
      <c r="H13" s="34">
        <v>0</v>
      </c>
      <c r="I13" s="34">
        <v>0</v>
      </c>
      <c r="J13" s="46">
        <v>0</v>
      </c>
      <c r="K13" s="35">
        <f aca="true" t="shared" si="2" ref="K13:K26">SUM(I13*J13)</f>
        <v>0</v>
      </c>
      <c r="L13" s="72">
        <v>0</v>
      </c>
      <c r="M13" s="46">
        <v>0</v>
      </c>
      <c r="N13" s="35">
        <f aca="true" t="shared" si="3" ref="N13:N26">SUM(L13*M13)</f>
        <v>0</v>
      </c>
      <c r="O13" s="34">
        <v>0</v>
      </c>
      <c r="P13" s="46">
        <v>0</v>
      </c>
      <c r="Q13" s="35">
        <f aca="true" t="shared" si="4" ref="Q13:Q26">SUM(O13*P13)</f>
        <v>0</v>
      </c>
      <c r="R13" s="47">
        <f aca="true" t="shared" si="5" ref="R13:R26">SUM(K13++N13+Q13)</f>
        <v>0</v>
      </c>
      <c r="S13" s="34">
        <v>0</v>
      </c>
      <c r="T13" s="34">
        <v>0</v>
      </c>
      <c r="U13" s="35">
        <f aca="true" t="shared" si="6" ref="U13:U26">F13+R13-S13-T13</f>
        <v>0</v>
      </c>
      <c r="V13" s="47">
        <f aca="true" t="shared" si="7" ref="V13:V26">SUM(F13-G13-H13+K13-S13)</f>
        <v>0</v>
      </c>
      <c r="W13" s="36">
        <v>1</v>
      </c>
      <c r="X13" s="35">
        <f aca="true" t="shared" si="8" ref="X13:X26">+V13*W13</f>
        <v>0</v>
      </c>
      <c r="Y13" s="34">
        <v>0</v>
      </c>
      <c r="Z13" s="37"/>
      <c r="AA13" s="38"/>
      <c r="AB13" s="39"/>
      <c r="AC13" s="35">
        <f t="shared" si="1"/>
        <v>0</v>
      </c>
      <c r="AE13" s="65"/>
    </row>
    <row r="14" spans="1:31" ht="18" customHeight="1">
      <c r="A14" s="31">
        <f aca="true" t="shared" si="9" ref="A14:A26">SUM(A13+1)</f>
        <v>3</v>
      </c>
      <c r="B14" s="32" t="s">
        <v>87</v>
      </c>
      <c r="C14" s="33"/>
      <c r="D14" s="33"/>
      <c r="E14" s="44">
        <f t="shared" si="0"/>
      </c>
      <c r="F14" s="34">
        <v>0</v>
      </c>
      <c r="G14" s="34">
        <v>0</v>
      </c>
      <c r="H14" s="34">
        <v>0</v>
      </c>
      <c r="I14" s="34">
        <v>0</v>
      </c>
      <c r="J14" s="46">
        <v>0</v>
      </c>
      <c r="K14" s="35">
        <f t="shared" si="2"/>
        <v>0</v>
      </c>
      <c r="L14" s="72">
        <v>0</v>
      </c>
      <c r="M14" s="46">
        <v>0</v>
      </c>
      <c r="N14" s="35">
        <f t="shared" si="3"/>
        <v>0</v>
      </c>
      <c r="O14" s="34">
        <v>0</v>
      </c>
      <c r="P14" s="46">
        <v>0</v>
      </c>
      <c r="Q14" s="35">
        <f t="shared" si="4"/>
        <v>0</v>
      </c>
      <c r="R14" s="47">
        <f t="shared" si="5"/>
        <v>0</v>
      </c>
      <c r="S14" s="34">
        <v>0</v>
      </c>
      <c r="T14" s="34">
        <v>0</v>
      </c>
      <c r="U14" s="35">
        <f t="shared" si="6"/>
        <v>0</v>
      </c>
      <c r="V14" s="47">
        <f t="shared" si="7"/>
        <v>0</v>
      </c>
      <c r="W14" s="36">
        <v>1</v>
      </c>
      <c r="X14" s="35">
        <f t="shared" si="8"/>
        <v>0</v>
      </c>
      <c r="Y14" s="34">
        <v>0</v>
      </c>
      <c r="Z14" s="37"/>
      <c r="AA14" s="38"/>
      <c r="AB14" s="39"/>
      <c r="AC14" s="35">
        <f t="shared" si="1"/>
        <v>0</v>
      </c>
      <c r="AE14" s="65"/>
    </row>
    <row r="15" spans="1:29" ht="18" customHeight="1">
      <c r="A15" s="31">
        <f t="shared" si="9"/>
        <v>4</v>
      </c>
      <c r="B15" s="32" t="s">
        <v>88</v>
      </c>
      <c r="C15" s="33"/>
      <c r="D15" s="33"/>
      <c r="E15" s="44">
        <f t="shared" si="0"/>
      </c>
      <c r="F15" s="34">
        <v>0</v>
      </c>
      <c r="G15" s="34">
        <v>0</v>
      </c>
      <c r="H15" s="34">
        <v>0</v>
      </c>
      <c r="I15" s="34">
        <v>0</v>
      </c>
      <c r="J15" s="46">
        <v>0</v>
      </c>
      <c r="K15" s="35">
        <f t="shared" si="2"/>
        <v>0</v>
      </c>
      <c r="L15" s="72">
        <v>0</v>
      </c>
      <c r="M15" s="46">
        <v>0</v>
      </c>
      <c r="N15" s="35">
        <f t="shared" si="3"/>
        <v>0</v>
      </c>
      <c r="O15" s="34">
        <v>0</v>
      </c>
      <c r="P15" s="46">
        <v>0</v>
      </c>
      <c r="Q15" s="35">
        <f t="shared" si="4"/>
        <v>0</v>
      </c>
      <c r="R15" s="47">
        <f t="shared" si="5"/>
        <v>0</v>
      </c>
      <c r="S15" s="34">
        <v>0</v>
      </c>
      <c r="T15" s="34">
        <v>0</v>
      </c>
      <c r="U15" s="35">
        <f t="shared" si="6"/>
        <v>0</v>
      </c>
      <c r="V15" s="47">
        <f t="shared" si="7"/>
        <v>0</v>
      </c>
      <c r="W15" s="36">
        <v>1</v>
      </c>
      <c r="X15" s="35">
        <f t="shared" si="8"/>
        <v>0</v>
      </c>
      <c r="Y15" s="34">
        <v>0</v>
      </c>
      <c r="Z15" s="37"/>
      <c r="AA15" s="38"/>
      <c r="AB15" s="39"/>
      <c r="AC15" s="35">
        <f t="shared" si="1"/>
        <v>0</v>
      </c>
    </row>
    <row r="16" spans="1:29" ht="18" customHeight="1">
      <c r="A16" s="31">
        <f t="shared" si="9"/>
        <v>5</v>
      </c>
      <c r="B16" s="32" t="s">
        <v>89</v>
      </c>
      <c r="C16" s="33"/>
      <c r="D16" s="33"/>
      <c r="E16" s="44">
        <f t="shared" si="0"/>
      </c>
      <c r="F16" s="34">
        <v>0</v>
      </c>
      <c r="G16" s="34">
        <v>0</v>
      </c>
      <c r="H16" s="34">
        <v>0</v>
      </c>
      <c r="I16" s="34">
        <v>0</v>
      </c>
      <c r="J16" s="46">
        <v>0</v>
      </c>
      <c r="K16" s="35">
        <f t="shared" si="2"/>
        <v>0</v>
      </c>
      <c r="L16" s="72">
        <v>0</v>
      </c>
      <c r="M16" s="46">
        <v>0</v>
      </c>
      <c r="N16" s="35">
        <f t="shared" si="3"/>
        <v>0</v>
      </c>
      <c r="O16" s="34">
        <v>0</v>
      </c>
      <c r="P16" s="46">
        <v>0</v>
      </c>
      <c r="Q16" s="35">
        <f t="shared" si="4"/>
        <v>0</v>
      </c>
      <c r="R16" s="47">
        <f t="shared" si="5"/>
        <v>0</v>
      </c>
      <c r="S16" s="34">
        <v>0</v>
      </c>
      <c r="T16" s="34">
        <v>0</v>
      </c>
      <c r="U16" s="35">
        <f t="shared" si="6"/>
        <v>0</v>
      </c>
      <c r="V16" s="47">
        <f t="shared" si="7"/>
        <v>0</v>
      </c>
      <c r="W16" s="36">
        <v>1</v>
      </c>
      <c r="X16" s="35">
        <f t="shared" si="8"/>
        <v>0</v>
      </c>
      <c r="Y16" s="34">
        <v>0</v>
      </c>
      <c r="Z16" s="37"/>
      <c r="AA16" s="40"/>
      <c r="AB16" s="39"/>
      <c r="AC16" s="35">
        <f t="shared" si="1"/>
        <v>0</v>
      </c>
    </row>
    <row r="17" spans="1:29" ht="18" customHeight="1">
      <c r="A17" s="31">
        <f t="shared" si="9"/>
        <v>6</v>
      </c>
      <c r="B17" s="32" t="s">
        <v>90</v>
      </c>
      <c r="C17" s="33"/>
      <c r="D17" s="33"/>
      <c r="E17" s="44">
        <f t="shared" si="0"/>
      </c>
      <c r="F17" s="34">
        <v>0</v>
      </c>
      <c r="G17" s="34">
        <v>0</v>
      </c>
      <c r="H17" s="34">
        <v>0</v>
      </c>
      <c r="I17" s="34">
        <v>0</v>
      </c>
      <c r="J17" s="46">
        <v>0</v>
      </c>
      <c r="K17" s="35">
        <f t="shared" si="2"/>
        <v>0</v>
      </c>
      <c r="L17" s="72">
        <v>0</v>
      </c>
      <c r="M17" s="46">
        <v>0</v>
      </c>
      <c r="N17" s="35">
        <f t="shared" si="3"/>
        <v>0</v>
      </c>
      <c r="O17" s="34">
        <v>0</v>
      </c>
      <c r="P17" s="46">
        <v>0</v>
      </c>
      <c r="Q17" s="35">
        <f t="shared" si="4"/>
        <v>0</v>
      </c>
      <c r="R17" s="47">
        <f t="shared" si="5"/>
        <v>0</v>
      </c>
      <c r="S17" s="34">
        <v>0</v>
      </c>
      <c r="T17" s="34">
        <v>0</v>
      </c>
      <c r="U17" s="41">
        <f t="shared" si="6"/>
        <v>0</v>
      </c>
      <c r="V17" s="47">
        <f t="shared" si="7"/>
        <v>0</v>
      </c>
      <c r="W17" s="36">
        <v>1</v>
      </c>
      <c r="X17" s="35">
        <f t="shared" si="8"/>
        <v>0</v>
      </c>
      <c r="Y17" s="34">
        <v>0</v>
      </c>
      <c r="Z17" s="37"/>
      <c r="AA17" s="38"/>
      <c r="AB17" s="39"/>
      <c r="AC17" s="35">
        <f t="shared" si="1"/>
        <v>0</v>
      </c>
    </row>
    <row r="18" spans="1:29" ht="18" customHeight="1">
      <c r="A18" s="31">
        <f t="shared" si="9"/>
        <v>7</v>
      </c>
      <c r="B18" s="32" t="s">
        <v>91</v>
      </c>
      <c r="C18" s="33"/>
      <c r="D18" s="33"/>
      <c r="E18" s="44">
        <f t="shared" si="0"/>
      </c>
      <c r="F18" s="34">
        <v>0</v>
      </c>
      <c r="G18" s="34">
        <v>0</v>
      </c>
      <c r="H18" s="34">
        <v>0</v>
      </c>
      <c r="I18" s="34">
        <v>0</v>
      </c>
      <c r="J18" s="46">
        <v>0</v>
      </c>
      <c r="K18" s="35">
        <f t="shared" si="2"/>
        <v>0</v>
      </c>
      <c r="L18" s="72">
        <v>0</v>
      </c>
      <c r="M18" s="46">
        <v>0</v>
      </c>
      <c r="N18" s="35">
        <f t="shared" si="3"/>
        <v>0</v>
      </c>
      <c r="O18" s="34">
        <v>0</v>
      </c>
      <c r="P18" s="46">
        <v>0</v>
      </c>
      <c r="Q18" s="35">
        <f t="shared" si="4"/>
        <v>0</v>
      </c>
      <c r="R18" s="47">
        <f t="shared" si="5"/>
        <v>0</v>
      </c>
      <c r="S18" s="34">
        <v>0</v>
      </c>
      <c r="T18" s="34">
        <v>0</v>
      </c>
      <c r="U18" s="41">
        <f t="shared" si="6"/>
        <v>0</v>
      </c>
      <c r="V18" s="47">
        <f t="shared" si="7"/>
        <v>0</v>
      </c>
      <c r="W18" s="36">
        <v>1</v>
      </c>
      <c r="X18" s="35">
        <f t="shared" si="8"/>
        <v>0</v>
      </c>
      <c r="Y18" s="34">
        <v>0</v>
      </c>
      <c r="Z18" s="37"/>
      <c r="AA18" s="38"/>
      <c r="AB18" s="39"/>
      <c r="AC18" s="35">
        <f t="shared" si="1"/>
        <v>0</v>
      </c>
    </row>
    <row r="19" spans="1:29" ht="18" customHeight="1">
      <c r="A19" s="31">
        <f t="shared" si="9"/>
        <v>8</v>
      </c>
      <c r="B19" s="32" t="s">
        <v>92</v>
      </c>
      <c r="C19" s="33"/>
      <c r="D19" s="33"/>
      <c r="E19" s="44">
        <f t="shared" si="0"/>
      </c>
      <c r="F19" s="34">
        <v>0</v>
      </c>
      <c r="G19" s="34">
        <v>0</v>
      </c>
      <c r="H19" s="34">
        <v>0</v>
      </c>
      <c r="I19" s="34">
        <v>0</v>
      </c>
      <c r="J19" s="46">
        <v>0</v>
      </c>
      <c r="K19" s="35">
        <f t="shared" si="2"/>
        <v>0</v>
      </c>
      <c r="L19" s="72">
        <v>0</v>
      </c>
      <c r="M19" s="46">
        <v>0</v>
      </c>
      <c r="N19" s="35">
        <f t="shared" si="3"/>
        <v>0</v>
      </c>
      <c r="O19" s="34">
        <v>0</v>
      </c>
      <c r="P19" s="46">
        <v>0</v>
      </c>
      <c r="Q19" s="35">
        <f t="shared" si="4"/>
        <v>0</v>
      </c>
      <c r="R19" s="47">
        <f t="shared" si="5"/>
        <v>0</v>
      </c>
      <c r="S19" s="34">
        <v>0</v>
      </c>
      <c r="T19" s="34">
        <v>0</v>
      </c>
      <c r="U19" s="41">
        <f t="shared" si="6"/>
        <v>0</v>
      </c>
      <c r="V19" s="47">
        <f t="shared" si="7"/>
        <v>0</v>
      </c>
      <c r="W19" s="36">
        <v>1</v>
      </c>
      <c r="X19" s="35">
        <f t="shared" si="8"/>
        <v>0</v>
      </c>
      <c r="Y19" s="34">
        <v>0</v>
      </c>
      <c r="Z19" s="37"/>
      <c r="AA19" s="38"/>
      <c r="AB19" s="39"/>
      <c r="AC19" s="35">
        <f t="shared" si="1"/>
        <v>0</v>
      </c>
    </row>
    <row r="20" spans="1:29" ht="18" customHeight="1">
      <c r="A20" s="31">
        <f t="shared" si="9"/>
        <v>9</v>
      </c>
      <c r="B20" s="32" t="s">
        <v>93</v>
      </c>
      <c r="C20" s="33"/>
      <c r="D20" s="33"/>
      <c r="E20" s="44">
        <f t="shared" si="0"/>
      </c>
      <c r="F20" s="34">
        <v>0</v>
      </c>
      <c r="G20" s="34">
        <v>0</v>
      </c>
      <c r="H20" s="34">
        <v>0</v>
      </c>
      <c r="I20" s="34">
        <v>0</v>
      </c>
      <c r="J20" s="46">
        <v>0</v>
      </c>
      <c r="K20" s="35">
        <f t="shared" si="2"/>
        <v>0</v>
      </c>
      <c r="L20" s="72">
        <v>0</v>
      </c>
      <c r="M20" s="46">
        <v>0</v>
      </c>
      <c r="N20" s="35">
        <f t="shared" si="3"/>
        <v>0</v>
      </c>
      <c r="O20" s="34">
        <v>0</v>
      </c>
      <c r="P20" s="46">
        <v>0</v>
      </c>
      <c r="Q20" s="35">
        <f t="shared" si="4"/>
        <v>0</v>
      </c>
      <c r="R20" s="47">
        <f t="shared" si="5"/>
        <v>0</v>
      </c>
      <c r="S20" s="34">
        <v>0</v>
      </c>
      <c r="T20" s="34">
        <v>0</v>
      </c>
      <c r="U20" s="41">
        <f t="shared" si="6"/>
        <v>0</v>
      </c>
      <c r="V20" s="47">
        <f t="shared" si="7"/>
        <v>0</v>
      </c>
      <c r="W20" s="36">
        <v>1</v>
      </c>
      <c r="X20" s="35">
        <f t="shared" si="8"/>
        <v>0</v>
      </c>
      <c r="Y20" s="34">
        <v>0</v>
      </c>
      <c r="Z20" s="37"/>
      <c r="AA20" s="38"/>
      <c r="AB20" s="39"/>
      <c r="AC20" s="35">
        <f t="shared" si="1"/>
        <v>0</v>
      </c>
    </row>
    <row r="21" spans="1:29" ht="18" customHeight="1">
      <c r="A21" s="31">
        <f t="shared" si="9"/>
        <v>10</v>
      </c>
      <c r="B21" s="32" t="s">
        <v>94</v>
      </c>
      <c r="C21" s="33"/>
      <c r="D21" s="33"/>
      <c r="E21" s="44">
        <f t="shared" si="0"/>
      </c>
      <c r="F21" s="34">
        <v>0</v>
      </c>
      <c r="G21" s="34">
        <v>0</v>
      </c>
      <c r="H21" s="34">
        <v>0</v>
      </c>
      <c r="I21" s="34">
        <v>0</v>
      </c>
      <c r="J21" s="46">
        <v>0</v>
      </c>
      <c r="K21" s="35">
        <f t="shared" si="2"/>
        <v>0</v>
      </c>
      <c r="L21" s="72">
        <v>0</v>
      </c>
      <c r="M21" s="46">
        <v>0</v>
      </c>
      <c r="N21" s="35">
        <f t="shared" si="3"/>
        <v>0</v>
      </c>
      <c r="O21" s="34">
        <v>0</v>
      </c>
      <c r="P21" s="46">
        <v>0</v>
      </c>
      <c r="Q21" s="35">
        <f t="shared" si="4"/>
        <v>0</v>
      </c>
      <c r="R21" s="47">
        <f t="shared" si="5"/>
        <v>0</v>
      </c>
      <c r="S21" s="34">
        <v>0</v>
      </c>
      <c r="T21" s="34">
        <v>0</v>
      </c>
      <c r="U21" s="41">
        <f t="shared" si="6"/>
        <v>0</v>
      </c>
      <c r="V21" s="47">
        <f t="shared" si="7"/>
        <v>0</v>
      </c>
      <c r="W21" s="36">
        <v>1</v>
      </c>
      <c r="X21" s="35">
        <f t="shared" si="8"/>
        <v>0</v>
      </c>
      <c r="Y21" s="34">
        <v>0</v>
      </c>
      <c r="Z21" s="37"/>
      <c r="AA21" s="38"/>
      <c r="AB21" s="39"/>
      <c r="AC21" s="35">
        <f t="shared" si="1"/>
        <v>0</v>
      </c>
    </row>
    <row r="22" spans="1:29" ht="18" customHeight="1">
      <c r="A22" s="31">
        <f t="shared" si="9"/>
        <v>11</v>
      </c>
      <c r="B22" s="32" t="s">
        <v>95</v>
      </c>
      <c r="C22" s="33"/>
      <c r="D22" s="33"/>
      <c r="E22" s="44">
        <f t="shared" si="0"/>
      </c>
      <c r="F22" s="34">
        <v>0</v>
      </c>
      <c r="G22" s="34">
        <v>0</v>
      </c>
      <c r="H22" s="34">
        <v>0</v>
      </c>
      <c r="I22" s="34">
        <v>0</v>
      </c>
      <c r="J22" s="46">
        <v>0</v>
      </c>
      <c r="K22" s="35">
        <f t="shared" si="2"/>
        <v>0</v>
      </c>
      <c r="L22" s="72">
        <v>0</v>
      </c>
      <c r="M22" s="46">
        <v>0</v>
      </c>
      <c r="N22" s="35">
        <f t="shared" si="3"/>
        <v>0</v>
      </c>
      <c r="O22" s="34">
        <v>0</v>
      </c>
      <c r="P22" s="46">
        <v>0</v>
      </c>
      <c r="Q22" s="35">
        <f t="shared" si="4"/>
        <v>0</v>
      </c>
      <c r="R22" s="47">
        <f t="shared" si="5"/>
        <v>0</v>
      </c>
      <c r="S22" s="34">
        <v>0</v>
      </c>
      <c r="T22" s="34">
        <v>0</v>
      </c>
      <c r="U22" s="41">
        <f t="shared" si="6"/>
        <v>0</v>
      </c>
      <c r="V22" s="47">
        <f t="shared" si="7"/>
        <v>0</v>
      </c>
      <c r="W22" s="36">
        <v>1</v>
      </c>
      <c r="X22" s="35">
        <f t="shared" si="8"/>
        <v>0</v>
      </c>
      <c r="Y22" s="34">
        <v>0</v>
      </c>
      <c r="Z22" s="37"/>
      <c r="AA22" s="38"/>
      <c r="AB22" s="39"/>
      <c r="AC22" s="35">
        <f t="shared" si="1"/>
        <v>0</v>
      </c>
    </row>
    <row r="23" spans="1:29" ht="18" customHeight="1">
      <c r="A23" s="31">
        <f t="shared" si="9"/>
        <v>12</v>
      </c>
      <c r="B23" s="32" t="s">
        <v>96</v>
      </c>
      <c r="C23" s="33"/>
      <c r="D23" s="33"/>
      <c r="E23" s="44">
        <f t="shared" si="0"/>
      </c>
      <c r="F23" s="34">
        <v>0</v>
      </c>
      <c r="G23" s="34">
        <v>0</v>
      </c>
      <c r="H23" s="34">
        <v>0</v>
      </c>
      <c r="I23" s="34">
        <v>0</v>
      </c>
      <c r="J23" s="46">
        <v>0</v>
      </c>
      <c r="K23" s="35">
        <f t="shared" si="2"/>
        <v>0</v>
      </c>
      <c r="L23" s="72">
        <v>0</v>
      </c>
      <c r="M23" s="46">
        <v>0</v>
      </c>
      <c r="N23" s="35">
        <f t="shared" si="3"/>
        <v>0</v>
      </c>
      <c r="O23" s="34">
        <v>0</v>
      </c>
      <c r="P23" s="46">
        <v>0</v>
      </c>
      <c r="Q23" s="35">
        <f t="shared" si="4"/>
        <v>0</v>
      </c>
      <c r="R23" s="47">
        <f t="shared" si="5"/>
        <v>0</v>
      </c>
      <c r="S23" s="34">
        <v>0</v>
      </c>
      <c r="T23" s="34">
        <v>0</v>
      </c>
      <c r="U23" s="41">
        <f t="shared" si="6"/>
        <v>0</v>
      </c>
      <c r="V23" s="47">
        <f t="shared" si="7"/>
        <v>0</v>
      </c>
      <c r="W23" s="36">
        <v>1</v>
      </c>
      <c r="X23" s="35">
        <f t="shared" si="8"/>
        <v>0</v>
      </c>
      <c r="Y23" s="34">
        <v>0</v>
      </c>
      <c r="Z23" s="37"/>
      <c r="AA23" s="38"/>
      <c r="AB23" s="39"/>
      <c r="AC23" s="35">
        <f t="shared" si="1"/>
        <v>0</v>
      </c>
    </row>
    <row r="24" spans="1:29" ht="18" customHeight="1">
      <c r="A24" s="31">
        <f t="shared" si="9"/>
        <v>13</v>
      </c>
      <c r="B24" s="32" t="s">
        <v>97</v>
      </c>
      <c r="C24" s="33"/>
      <c r="D24" s="33"/>
      <c r="E24" s="44">
        <f t="shared" si="0"/>
      </c>
      <c r="F24" s="34">
        <v>0</v>
      </c>
      <c r="G24" s="34">
        <v>0</v>
      </c>
      <c r="H24" s="34">
        <v>0</v>
      </c>
      <c r="I24" s="34">
        <v>0</v>
      </c>
      <c r="J24" s="46">
        <v>0</v>
      </c>
      <c r="K24" s="35">
        <f t="shared" si="2"/>
        <v>0</v>
      </c>
      <c r="L24" s="72">
        <v>0</v>
      </c>
      <c r="M24" s="46">
        <v>0</v>
      </c>
      <c r="N24" s="35">
        <f t="shared" si="3"/>
        <v>0</v>
      </c>
      <c r="O24" s="34">
        <v>0</v>
      </c>
      <c r="P24" s="46">
        <v>0</v>
      </c>
      <c r="Q24" s="35">
        <f t="shared" si="4"/>
        <v>0</v>
      </c>
      <c r="R24" s="47">
        <f t="shared" si="5"/>
        <v>0</v>
      </c>
      <c r="S24" s="34">
        <v>0</v>
      </c>
      <c r="T24" s="34">
        <v>0</v>
      </c>
      <c r="U24" s="35">
        <f t="shared" si="6"/>
        <v>0</v>
      </c>
      <c r="V24" s="47">
        <f t="shared" si="7"/>
        <v>0</v>
      </c>
      <c r="W24" s="36">
        <v>1</v>
      </c>
      <c r="X24" s="35">
        <f t="shared" si="8"/>
        <v>0</v>
      </c>
      <c r="Y24" s="34">
        <v>0</v>
      </c>
      <c r="Z24" s="37"/>
      <c r="AA24" s="38"/>
      <c r="AB24" s="39"/>
      <c r="AC24" s="35">
        <f t="shared" si="1"/>
        <v>0</v>
      </c>
    </row>
    <row r="25" spans="1:29" ht="18" customHeight="1">
      <c r="A25" s="31">
        <f t="shared" si="9"/>
        <v>14</v>
      </c>
      <c r="B25" s="32" t="s">
        <v>91</v>
      </c>
      <c r="C25" s="33"/>
      <c r="D25" s="33"/>
      <c r="E25" s="44">
        <f t="shared" si="0"/>
      </c>
      <c r="F25" s="34">
        <v>0</v>
      </c>
      <c r="G25" s="34">
        <v>0</v>
      </c>
      <c r="H25" s="34">
        <v>0</v>
      </c>
      <c r="I25" s="34">
        <v>0</v>
      </c>
      <c r="J25" s="46">
        <v>0</v>
      </c>
      <c r="K25" s="35">
        <f t="shared" si="2"/>
        <v>0</v>
      </c>
      <c r="L25" s="72">
        <v>0</v>
      </c>
      <c r="M25" s="46">
        <v>0</v>
      </c>
      <c r="N25" s="35">
        <f t="shared" si="3"/>
        <v>0</v>
      </c>
      <c r="O25" s="34">
        <v>0</v>
      </c>
      <c r="P25" s="46">
        <v>0</v>
      </c>
      <c r="Q25" s="35">
        <f t="shared" si="4"/>
        <v>0</v>
      </c>
      <c r="R25" s="47">
        <f t="shared" si="5"/>
        <v>0</v>
      </c>
      <c r="S25" s="34">
        <v>0</v>
      </c>
      <c r="T25" s="34">
        <v>0</v>
      </c>
      <c r="U25" s="35">
        <f t="shared" si="6"/>
        <v>0</v>
      </c>
      <c r="V25" s="47">
        <f t="shared" si="7"/>
        <v>0</v>
      </c>
      <c r="W25" s="36">
        <v>1</v>
      </c>
      <c r="X25" s="35">
        <f t="shared" si="8"/>
        <v>0</v>
      </c>
      <c r="Y25" s="34">
        <v>0</v>
      </c>
      <c r="Z25" s="37"/>
      <c r="AA25" s="38"/>
      <c r="AB25" s="39"/>
      <c r="AC25" s="35">
        <f t="shared" si="1"/>
        <v>0</v>
      </c>
    </row>
    <row r="26" spans="1:29" ht="18" customHeight="1">
      <c r="A26" s="31">
        <f t="shared" si="9"/>
        <v>15</v>
      </c>
      <c r="B26" s="105"/>
      <c r="C26" s="33"/>
      <c r="D26" s="33"/>
      <c r="E26" s="44">
        <f t="shared" si="0"/>
      </c>
      <c r="F26" s="34">
        <v>0</v>
      </c>
      <c r="G26" s="34">
        <v>0</v>
      </c>
      <c r="H26" s="34">
        <v>0</v>
      </c>
      <c r="I26" s="34">
        <v>0</v>
      </c>
      <c r="J26" s="46">
        <v>0</v>
      </c>
      <c r="K26" s="35">
        <f t="shared" si="2"/>
        <v>0</v>
      </c>
      <c r="L26" s="72">
        <v>0</v>
      </c>
      <c r="M26" s="46">
        <v>0</v>
      </c>
      <c r="N26" s="35">
        <f t="shared" si="3"/>
        <v>0</v>
      </c>
      <c r="O26" s="34">
        <v>0</v>
      </c>
      <c r="P26" s="46">
        <v>0</v>
      </c>
      <c r="Q26" s="35">
        <f t="shared" si="4"/>
        <v>0</v>
      </c>
      <c r="R26" s="47">
        <f t="shared" si="5"/>
        <v>0</v>
      </c>
      <c r="S26" s="34">
        <v>0</v>
      </c>
      <c r="T26" s="34">
        <v>0</v>
      </c>
      <c r="U26" s="35">
        <f t="shared" si="6"/>
        <v>0</v>
      </c>
      <c r="V26" s="47">
        <f t="shared" si="7"/>
        <v>0</v>
      </c>
      <c r="W26" s="36">
        <v>1</v>
      </c>
      <c r="X26" s="35">
        <f t="shared" si="8"/>
        <v>0</v>
      </c>
      <c r="Y26" s="34">
        <v>0</v>
      </c>
      <c r="Z26" s="37"/>
      <c r="AA26" s="38"/>
      <c r="AB26" s="39"/>
      <c r="AC26" s="35">
        <f t="shared" si="1"/>
        <v>0</v>
      </c>
    </row>
    <row r="27" spans="6:29" ht="18" customHeight="1">
      <c r="F27" s="30">
        <f>SUM(F12:F26)</f>
        <v>0</v>
      </c>
      <c r="G27" s="30">
        <f>SUM(G12:G26)</f>
        <v>0</v>
      </c>
      <c r="H27" s="30">
        <f>SUM(H12:H26)</f>
        <v>0</v>
      </c>
      <c r="I27" s="30">
        <f>SUM(I12:I26)</f>
        <v>0</v>
      </c>
      <c r="K27" s="30">
        <f>SUM(K12:K26)</f>
        <v>0</v>
      </c>
      <c r="L27" s="30">
        <f>SUM(L12:L26)</f>
        <v>0</v>
      </c>
      <c r="M27" s="70"/>
      <c r="N27" s="30">
        <f>SUM(N12:N26)</f>
        <v>0</v>
      </c>
      <c r="Q27" s="30">
        <f>SUM(Q12:Q26)</f>
        <v>0</v>
      </c>
      <c r="R27" s="30">
        <f>SUM(R12:R26)</f>
        <v>0</v>
      </c>
      <c r="U27" s="30">
        <f>SUM(U12:U26)</f>
        <v>0</v>
      </c>
      <c r="V27" s="30">
        <f>SUM(V12:V26)</f>
        <v>0</v>
      </c>
      <c r="X27" s="30">
        <f>SUM(X12:X26)</f>
        <v>0</v>
      </c>
      <c r="AC27" s="30">
        <f>SUM(AC12:AC26)</f>
        <v>0</v>
      </c>
    </row>
  </sheetData>
  <sheetProtection password="F2FE" sheet="1"/>
  <mergeCells count="23">
    <mergeCell ref="A10:B11"/>
    <mergeCell ref="C10:H10"/>
    <mergeCell ref="I10:N10"/>
    <mergeCell ref="O10:Q10"/>
    <mergeCell ref="R10:R11"/>
    <mergeCell ref="V10:V11"/>
    <mergeCell ref="W10:W11"/>
    <mergeCell ref="X10:X11"/>
    <mergeCell ref="F1:K1"/>
    <mergeCell ref="O1:S1"/>
    <mergeCell ref="C3:K3"/>
    <mergeCell ref="C5:K5"/>
    <mergeCell ref="D6:F6"/>
    <mergeCell ref="Y10:Y11"/>
    <mergeCell ref="Z10:Z11"/>
    <mergeCell ref="AA10:AA11"/>
    <mergeCell ref="AB10:AB11"/>
    <mergeCell ref="AC10:AC11"/>
    <mergeCell ref="C7:K7"/>
    <mergeCell ref="C8:K8"/>
    <mergeCell ref="S10:S11"/>
    <mergeCell ref="T10:T11"/>
    <mergeCell ref="U10:U11"/>
  </mergeCells>
  <printOptions horizontalCentered="1" verticalCentered="1"/>
  <pageMargins left="0.31496062992125984" right="0.31496062992125984" top="0.35433070866141736" bottom="0.35433070866141736" header="0.31496062992125984" footer="0.31496062992125984"/>
  <pageSetup fitToHeight="1" fitToWidth="1" horizontalDpi="600" verticalDpi="600" orientation="landscape" paperSize="9" scale="40" r:id="rId4"/>
  <drawing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AE27"/>
  <sheetViews>
    <sheetView zoomScalePageLayoutView="0" workbookViewId="0" topLeftCell="A1">
      <selection activeCell="N5" sqref="N5"/>
    </sheetView>
  </sheetViews>
  <sheetFormatPr defaultColWidth="11.421875" defaultRowHeight="12.75"/>
  <cols>
    <col min="1" max="1" width="4.00390625" style="18" bestFit="1" customWidth="1"/>
    <col min="2" max="2" width="42.00390625" style="0" customWidth="1"/>
    <col min="4" max="4" width="5.421875" style="0" bestFit="1" customWidth="1"/>
    <col min="5" max="5" width="5.140625" style="0" bestFit="1" customWidth="1"/>
    <col min="10" max="10" width="7.8515625" style="0" customWidth="1"/>
    <col min="13" max="13" width="6.8515625" style="0" bestFit="1" customWidth="1"/>
    <col min="16" max="16" width="8.00390625" style="0" customWidth="1"/>
    <col min="19" max="20" width="12.57421875" style="0" customWidth="1"/>
    <col min="23" max="23" width="12.8515625" style="0" customWidth="1"/>
    <col min="25" max="25" width="12.7109375" style="0" customWidth="1"/>
    <col min="26" max="26" width="17.421875" style="0" customWidth="1"/>
    <col min="28" max="28" width="35.00390625" style="0" customWidth="1"/>
  </cols>
  <sheetData>
    <row r="1" spans="1:29" ht="18">
      <c r="A1" s="20"/>
      <c r="B1" s="21"/>
      <c r="C1" s="21"/>
      <c r="D1" s="21"/>
      <c r="E1" s="21"/>
      <c r="F1" s="120" t="s">
        <v>47</v>
      </c>
      <c r="G1" s="120"/>
      <c r="H1" s="120"/>
      <c r="I1" s="120"/>
      <c r="J1" s="120"/>
      <c r="K1" s="120"/>
      <c r="L1" s="69"/>
      <c r="M1" s="69"/>
      <c r="N1" s="69"/>
      <c r="O1" s="121" t="str">
        <f>EXPEDIENTE!D3</f>
        <v>2018-05-44-0000</v>
      </c>
      <c r="P1" s="122"/>
      <c r="Q1" s="122"/>
      <c r="R1" s="122"/>
      <c r="S1" s="122"/>
      <c r="T1" s="21"/>
      <c r="U1" s="21"/>
      <c r="V1" s="21"/>
      <c r="W1" s="21"/>
      <c r="X1" s="21"/>
      <c r="Y1" s="21"/>
      <c r="Z1" s="21"/>
      <c r="AA1" s="21"/>
      <c r="AB1" s="21"/>
      <c r="AC1" s="21"/>
    </row>
    <row r="2" spans="1:29" ht="12.75">
      <c r="A2" s="20"/>
      <c r="B2" s="21"/>
      <c r="C2" s="24"/>
      <c r="D2" s="24"/>
      <c r="E2" s="24"/>
      <c r="F2" s="24"/>
      <c r="G2" s="24"/>
      <c r="H2" s="24"/>
      <c r="I2" s="24"/>
      <c r="J2" s="24"/>
      <c r="K2" s="24"/>
      <c r="L2" s="24"/>
      <c r="M2" s="24"/>
      <c r="N2" s="24"/>
      <c r="O2" s="21"/>
      <c r="P2" s="21"/>
      <c r="Q2" s="21"/>
      <c r="R2" s="21"/>
      <c r="S2" s="21"/>
      <c r="T2" s="21"/>
      <c r="U2" s="21"/>
      <c r="V2" s="21"/>
      <c r="W2" s="21"/>
      <c r="X2" s="21"/>
      <c r="Y2" s="21"/>
      <c r="Z2" s="21"/>
      <c r="AA2" s="21"/>
      <c r="AB2" s="21"/>
      <c r="AC2" s="21"/>
    </row>
    <row r="3" spans="1:29" ht="15">
      <c r="A3" s="20"/>
      <c r="B3" s="23" t="s">
        <v>48</v>
      </c>
      <c r="C3" s="123">
        <f>IF(EXPEDIENTE!D7="","",EXPEDIENTE!D7)</f>
      </c>
      <c r="D3" s="123"/>
      <c r="E3" s="123"/>
      <c r="F3" s="123"/>
      <c r="G3" s="123"/>
      <c r="H3" s="123"/>
      <c r="I3" s="123"/>
      <c r="J3" s="123"/>
      <c r="K3" s="123"/>
      <c r="L3" s="81"/>
      <c r="M3" s="21"/>
      <c r="N3" s="21"/>
      <c r="O3" s="21"/>
      <c r="P3" s="21"/>
      <c r="Q3" s="21"/>
      <c r="R3" s="21"/>
      <c r="S3" s="21"/>
      <c r="T3" s="21"/>
      <c r="U3" s="21"/>
      <c r="V3" s="21"/>
      <c r="W3" s="21"/>
      <c r="X3" s="21"/>
      <c r="Y3" s="21"/>
      <c r="Z3" s="21"/>
      <c r="AA3" s="21"/>
      <c r="AB3" s="21"/>
      <c r="AC3" s="21"/>
    </row>
    <row r="4" spans="1:29" ht="15">
      <c r="A4" s="20"/>
      <c r="B4" s="23" t="s">
        <v>12</v>
      </c>
      <c r="C4" s="82">
        <f>IF(EXPEDIENTE!D8="","",EXPEDIENTE!D8)</f>
      </c>
      <c r="D4" s="83"/>
      <c r="E4" s="83"/>
      <c r="F4" s="83"/>
      <c r="G4" s="83"/>
      <c r="H4" s="83"/>
      <c r="I4" s="83"/>
      <c r="J4" s="83"/>
      <c r="K4" s="83"/>
      <c r="L4" s="25"/>
      <c r="M4" s="26"/>
      <c r="N4" s="26"/>
      <c r="O4" s="20"/>
      <c r="P4" s="20"/>
      <c r="Q4" s="20"/>
      <c r="R4" s="20"/>
      <c r="S4" s="20"/>
      <c r="T4" s="21"/>
      <c r="U4" s="21"/>
      <c r="V4" s="21"/>
      <c r="W4" s="21"/>
      <c r="X4" s="21"/>
      <c r="Y4" s="21"/>
      <c r="Z4" s="21"/>
      <c r="AA4" s="21"/>
      <c r="AB4" s="21"/>
      <c r="AC4" s="21"/>
    </row>
    <row r="5" spans="1:29" ht="15">
      <c r="A5" s="20"/>
      <c r="B5" s="23" t="s">
        <v>58</v>
      </c>
      <c r="C5" s="123" t="str">
        <f>EXPEDIENTE!D9</f>
        <v>UNIDADES DE APOYO CEE</v>
      </c>
      <c r="D5" s="123"/>
      <c r="E5" s="123"/>
      <c r="F5" s="123"/>
      <c r="G5" s="123"/>
      <c r="H5" s="123"/>
      <c r="I5" s="123"/>
      <c r="J5" s="123"/>
      <c r="K5" s="123"/>
      <c r="L5" s="81"/>
      <c r="M5" s="21"/>
      <c r="N5" s="21"/>
      <c r="O5" s="21"/>
      <c r="P5" s="21"/>
      <c r="Q5" s="21"/>
      <c r="R5" s="21"/>
      <c r="S5" s="21"/>
      <c r="T5" s="21"/>
      <c r="U5" s="21"/>
      <c r="V5" s="21"/>
      <c r="W5" s="21"/>
      <c r="X5" s="21"/>
      <c r="Y5" s="21"/>
      <c r="Z5" s="21"/>
      <c r="AA5" s="21"/>
      <c r="AB5" s="21"/>
      <c r="AC5" s="21"/>
    </row>
    <row r="6" spans="1:29" ht="15">
      <c r="A6" s="20"/>
      <c r="B6" s="22" t="s">
        <v>59</v>
      </c>
      <c r="C6" s="76"/>
      <c r="D6" s="124">
        <f>SUM(X27)</f>
        <v>0</v>
      </c>
      <c r="E6" s="125"/>
      <c r="F6" s="126"/>
      <c r="G6" s="26"/>
      <c r="H6" s="26"/>
      <c r="I6" s="26"/>
      <c r="J6" s="26"/>
      <c r="K6" s="26"/>
      <c r="L6" s="26"/>
      <c r="M6" s="26"/>
      <c r="N6" s="26"/>
      <c r="O6" s="21"/>
      <c r="P6" s="21"/>
      <c r="Q6" s="21"/>
      <c r="R6" s="21"/>
      <c r="S6" s="21"/>
      <c r="T6" s="21"/>
      <c r="U6" s="21"/>
      <c r="V6" s="21"/>
      <c r="W6" s="21"/>
      <c r="X6" s="21"/>
      <c r="Y6" s="21"/>
      <c r="Z6" s="21"/>
      <c r="AA6" s="21"/>
      <c r="AB6" s="21"/>
      <c r="AC6" s="21"/>
    </row>
    <row r="7" spans="1:29" ht="15">
      <c r="A7" s="27"/>
      <c r="B7" s="28" t="s">
        <v>98</v>
      </c>
      <c r="C7" s="123">
        <f>IF('Personal Contratado'!C9="","",'Personal Contratado'!C9)</f>
      </c>
      <c r="D7" s="123"/>
      <c r="E7" s="123"/>
      <c r="F7" s="123"/>
      <c r="G7" s="123"/>
      <c r="H7" s="123"/>
      <c r="I7" s="123"/>
      <c r="J7" s="123"/>
      <c r="K7" s="123"/>
      <c r="L7" s="83"/>
      <c r="M7" s="83"/>
      <c r="N7" s="83"/>
      <c r="O7" s="86"/>
      <c r="P7" s="24"/>
      <c r="Q7" s="24"/>
      <c r="R7" s="24"/>
      <c r="S7" s="24"/>
      <c r="T7" s="24"/>
      <c r="U7" s="24"/>
      <c r="V7" s="24"/>
      <c r="W7" s="24"/>
      <c r="X7" s="24"/>
      <c r="Y7" s="24"/>
      <c r="Z7" s="24"/>
      <c r="AA7" s="24"/>
      <c r="AB7" s="24"/>
      <c r="AC7" s="24"/>
    </row>
    <row r="8" spans="1:29" ht="15">
      <c r="A8" s="27"/>
      <c r="B8" s="28" t="s">
        <v>99</v>
      </c>
      <c r="C8" s="123">
        <f>IF('Personal Contratado'!D9="","",'Personal Contratado'!D9)</f>
      </c>
      <c r="D8" s="123"/>
      <c r="E8" s="123"/>
      <c r="F8" s="123"/>
      <c r="G8" s="123"/>
      <c r="H8" s="123"/>
      <c r="I8" s="123"/>
      <c r="J8" s="123"/>
      <c r="K8" s="123"/>
      <c r="L8" s="83"/>
      <c r="M8" s="83"/>
      <c r="N8" s="83"/>
      <c r="O8" s="86"/>
      <c r="P8" s="24"/>
      <c r="Q8" s="24"/>
      <c r="R8" s="24"/>
      <c r="S8" s="24"/>
      <c r="T8" s="24"/>
      <c r="U8" s="24"/>
      <c r="V8" s="24"/>
      <c r="W8" s="24"/>
      <c r="X8" s="24"/>
      <c r="Y8" s="24"/>
      <c r="Z8" s="24"/>
      <c r="AA8" s="24"/>
      <c r="AB8" s="24"/>
      <c r="AC8" s="24"/>
    </row>
    <row r="9" spans="1:29" ht="12.75">
      <c r="A9" s="27"/>
      <c r="B9" s="24"/>
      <c r="C9" s="84"/>
      <c r="D9" s="84"/>
      <c r="E9" s="84"/>
      <c r="F9" s="84"/>
      <c r="G9" s="84"/>
      <c r="H9" s="84"/>
      <c r="I9" s="84"/>
      <c r="J9" s="84"/>
      <c r="K9" s="84"/>
      <c r="L9" s="84"/>
      <c r="M9" s="84"/>
      <c r="N9" s="84"/>
      <c r="O9" s="24"/>
      <c r="P9" s="24"/>
      <c r="Q9" s="24"/>
      <c r="R9" s="24"/>
      <c r="S9" s="24"/>
      <c r="T9" s="24"/>
      <c r="U9" s="24"/>
      <c r="V9" s="24"/>
      <c r="W9" s="24"/>
      <c r="X9" s="24"/>
      <c r="Y9" s="24"/>
      <c r="Z9" s="24"/>
      <c r="AA9" s="24"/>
      <c r="AB9" s="24"/>
      <c r="AC9" s="24"/>
    </row>
    <row r="10" spans="1:29" s="29" customFormat="1" ht="29.25" customHeight="1">
      <c r="A10" s="119" t="s">
        <v>46</v>
      </c>
      <c r="B10" s="119"/>
      <c r="C10" s="119" t="s">
        <v>43</v>
      </c>
      <c r="D10" s="119"/>
      <c r="E10" s="119"/>
      <c r="F10" s="119"/>
      <c r="G10" s="119"/>
      <c r="H10" s="119"/>
      <c r="I10" s="127" t="s">
        <v>66</v>
      </c>
      <c r="J10" s="128"/>
      <c r="K10" s="128"/>
      <c r="L10" s="128"/>
      <c r="M10" s="128"/>
      <c r="N10" s="129"/>
      <c r="O10" s="119" t="s">
        <v>52</v>
      </c>
      <c r="P10" s="119"/>
      <c r="Q10" s="119"/>
      <c r="R10" s="119" t="s">
        <v>3</v>
      </c>
      <c r="S10" s="119" t="s">
        <v>9</v>
      </c>
      <c r="T10" s="119" t="s">
        <v>7</v>
      </c>
      <c r="U10" s="119" t="s">
        <v>21</v>
      </c>
      <c r="V10" s="119" t="s">
        <v>38</v>
      </c>
      <c r="W10" s="119" t="s">
        <v>5</v>
      </c>
      <c r="X10" s="119" t="s">
        <v>39</v>
      </c>
      <c r="Y10" s="119" t="s">
        <v>8</v>
      </c>
      <c r="Z10" s="119" t="s">
        <v>22</v>
      </c>
      <c r="AA10" s="119" t="s">
        <v>4</v>
      </c>
      <c r="AB10" s="119" t="s">
        <v>0</v>
      </c>
      <c r="AC10" s="119" t="s">
        <v>49</v>
      </c>
    </row>
    <row r="11" spans="1:29" s="29" customFormat="1" ht="48">
      <c r="A11" s="119"/>
      <c r="B11" s="119"/>
      <c r="C11" s="74" t="s">
        <v>6</v>
      </c>
      <c r="D11" s="52" t="s">
        <v>42</v>
      </c>
      <c r="E11" s="52" t="s">
        <v>41</v>
      </c>
      <c r="F11" s="74" t="s">
        <v>44</v>
      </c>
      <c r="G11" s="74" t="s">
        <v>79</v>
      </c>
      <c r="H11" s="74" t="s">
        <v>45</v>
      </c>
      <c r="I11" s="74" t="s">
        <v>81</v>
      </c>
      <c r="J11" s="74" t="s">
        <v>40</v>
      </c>
      <c r="K11" s="74" t="s">
        <v>37</v>
      </c>
      <c r="L11" s="74" t="s">
        <v>82</v>
      </c>
      <c r="M11" s="74" t="s">
        <v>40</v>
      </c>
      <c r="N11" s="74" t="s">
        <v>37</v>
      </c>
      <c r="O11" s="74" t="s">
        <v>51</v>
      </c>
      <c r="P11" s="74" t="s">
        <v>40</v>
      </c>
      <c r="Q11" s="74" t="s">
        <v>37</v>
      </c>
      <c r="R11" s="119"/>
      <c r="S11" s="119"/>
      <c r="T11" s="119"/>
      <c r="U11" s="119"/>
      <c r="V11" s="119"/>
      <c r="W11" s="119"/>
      <c r="X11" s="119"/>
      <c r="Y11" s="119"/>
      <c r="Z11" s="119"/>
      <c r="AA11" s="119"/>
      <c r="AB11" s="119"/>
      <c r="AC11" s="119"/>
    </row>
    <row r="12" spans="1:31" ht="18" customHeight="1">
      <c r="A12" s="42">
        <v>1</v>
      </c>
      <c r="B12" s="43" t="s">
        <v>85</v>
      </c>
      <c r="C12" s="44"/>
      <c r="D12" s="44"/>
      <c r="E12" s="44">
        <f aca="true" t="shared" si="0" ref="E12:E26">IF(C12="","",SUM(C12-D12))</f>
      </c>
      <c r="F12" s="45">
        <v>0</v>
      </c>
      <c r="G12" s="45">
        <v>0</v>
      </c>
      <c r="H12" s="45">
        <v>0</v>
      </c>
      <c r="I12" s="45">
        <v>0</v>
      </c>
      <c r="J12" s="46">
        <v>0</v>
      </c>
      <c r="K12" s="47">
        <f>SUM(I12*J12)</f>
        <v>0</v>
      </c>
      <c r="L12" s="71">
        <v>0</v>
      </c>
      <c r="M12" s="46">
        <v>0</v>
      </c>
      <c r="N12" s="47">
        <f>SUM(L12*M12)</f>
        <v>0</v>
      </c>
      <c r="O12" s="45">
        <v>0</v>
      </c>
      <c r="P12" s="46">
        <v>0</v>
      </c>
      <c r="Q12" s="47">
        <f>SUM(O12*P12)</f>
        <v>0</v>
      </c>
      <c r="R12" s="47">
        <f>SUM(K12++N12+Q12)</f>
        <v>0</v>
      </c>
      <c r="S12" s="45">
        <v>0</v>
      </c>
      <c r="T12" s="45">
        <v>0</v>
      </c>
      <c r="U12" s="47">
        <f>F12+R12-S12-T12</f>
        <v>0</v>
      </c>
      <c r="V12" s="47">
        <f>SUM(F12-G12-H12+K12-S12)</f>
        <v>0</v>
      </c>
      <c r="W12" s="36">
        <v>1</v>
      </c>
      <c r="X12" s="47">
        <f>+V12*W12</f>
        <v>0</v>
      </c>
      <c r="Y12" s="34">
        <v>0</v>
      </c>
      <c r="Z12" s="48"/>
      <c r="AA12" s="49"/>
      <c r="AB12" s="50"/>
      <c r="AC12" s="47">
        <f aca="true" t="shared" si="1" ref="AC12:AC26">SUM(U12-X12)</f>
        <v>0</v>
      </c>
      <c r="AE12" s="65"/>
    </row>
    <row r="13" spans="1:31" ht="18" customHeight="1">
      <c r="A13" s="31">
        <f>SUM(A12+1)</f>
        <v>2</v>
      </c>
      <c r="B13" s="32" t="s">
        <v>86</v>
      </c>
      <c r="C13" s="33"/>
      <c r="D13" s="33"/>
      <c r="E13" s="44">
        <f t="shared" si="0"/>
      </c>
      <c r="F13" s="34">
        <v>0</v>
      </c>
      <c r="G13" s="34">
        <v>0</v>
      </c>
      <c r="H13" s="34">
        <v>0</v>
      </c>
      <c r="I13" s="34">
        <v>0</v>
      </c>
      <c r="J13" s="46">
        <v>0</v>
      </c>
      <c r="K13" s="35">
        <f aca="true" t="shared" si="2" ref="K13:K26">SUM(I13*J13)</f>
        <v>0</v>
      </c>
      <c r="L13" s="72">
        <v>0</v>
      </c>
      <c r="M13" s="46">
        <v>0</v>
      </c>
      <c r="N13" s="35">
        <f aca="true" t="shared" si="3" ref="N13:N26">SUM(L13*M13)</f>
        <v>0</v>
      </c>
      <c r="O13" s="34">
        <v>0</v>
      </c>
      <c r="P13" s="46">
        <v>0</v>
      </c>
      <c r="Q13" s="35">
        <f aca="true" t="shared" si="4" ref="Q13:Q26">SUM(O13*P13)</f>
        <v>0</v>
      </c>
      <c r="R13" s="47">
        <f aca="true" t="shared" si="5" ref="R13:R26">SUM(K13++N13+Q13)</f>
        <v>0</v>
      </c>
      <c r="S13" s="34">
        <v>0</v>
      </c>
      <c r="T13" s="34">
        <v>0</v>
      </c>
      <c r="U13" s="35">
        <f aca="true" t="shared" si="6" ref="U13:U26">F13+R13-S13-T13</f>
        <v>0</v>
      </c>
      <c r="V13" s="47">
        <f aca="true" t="shared" si="7" ref="V13:V26">SUM(F13-G13-H13+K13-S13)</f>
        <v>0</v>
      </c>
      <c r="W13" s="36">
        <v>1</v>
      </c>
      <c r="X13" s="35">
        <f aca="true" t="shared" si="8" ref="X13:X26">+V13*W13</f>
        <v>0</v>
      </c>
      <c r="Y13" s="34">
        <v>0</v>
      </c>
      <c r="Z13" s="37"/>
      <c r="AA13" s="38"/>
      <c r="AB13" s="39"/>
      <c r="AC13" s="35">
        <f t="shared" si="1"/>
        <v>0</v>
      </c>
      <c r="AE13" s="65"/>
    </row>
    <row r="14" spans="1:31" ht="18" customHeight="1">
      <c r="A14" s="31">
        <f aca="true" t="shared" si="9" ref="A14:A26">SUM(A13+1)</f>
        <v>3</v>
      </c>
      <c r="B14" s="32" t="s">
        <v>87</v>
      </c>
      <c r="C14" s="33"/>
      <c r="D14" s="33"/>
      <c r="E14" s="44">
        <f t="shared" si="0"/>
      </c>
      <c r="F14" s="34">
        <v>0</v>
      </c>
      <c r="G14" s="34">
        <v>0</v>
      </c>
      <c r="H14" s="34">
        <v>0</v>
      </c>
      <c r="I14" s="34">
        <v>0</v>
      </c>
      <c r="J14" s="46">
        <v>0</v>
      </c>
      <c r="K14" s="35">
        <f t="shared" si="2"/>
        <v>0</v>
      </c>
      <c r="L14" s="72">
        <v>0</v>
      </c>
      <c r="M14" s="46">
        <v>0</v>
      </c>
      <c r="N14" s="35">
        <f t="shared" si="3"/>
        <v>0</v>
      </c>
      <c r="O14" s="34">
        <v>0</v>
      </c>
      <c r="P14" s="46">
        <v>0</v>
      </c>
      <c r="Q14" s="35">
        <f t="shared" si="4"/>
        <v>0</v>
      </c>
      <c r="R14" s="47">
        <f t="shared" si="5"/>
        <v>0</v>
      </c>
      <c r="S14" s="34">
        <v>0</v>
      </c>
      <c r="T14" s="34">
        <v>0</v>
      </c>
      <c r="U14" s="35">
        <f t="shared" si="6"/>
        <v>0</v>
      </c>
      <c r="V14" s="47">
        <f t="shared" si="7"/>
        <v>0</v>
      </c>
      <c r="W14" s="36">
        <v>1</v>
      </c>
      <c r="X14" s="35">
        <f t="shared" si="8"/>
        <v>0</v>
      </c>
      <c r="Y14" s="34">
        <v>0</v>
      </c>
      <c r="Z14" s="37"/>
      <c r="AA14" s="38"/>
      <c r="AB14" s="39"/>
      <c r="AC14" s="35">
        <f t="shared" si="1"/>
        <v>0</v>
      </c>
      <c r="AE14" s="65"/>
    </row>
    <row r="15" spans="1:29" ht="18" customHeight="1">
      <c r="A15" s="31">
        <f t="shared" si="9"/>
        <v>4</v>
      </c>
      <c r="B15" s="32" t="s">
        <v>88</v>
      </c>
      <c r="C15" s="33"/>
      <c r="D15" s="33"/>
      <c r="E15" s="44">
        <f t="shared" si="0"/>
      </c>
      <c r="F15" s="34">
        <v>0</v>
      </c>
      <c r="G15" s="34">
        <v>0</v>
      </c>
      <c r="H15" s="34">
        <v>0</v>
      </c>
      <c r="I15" s="34">
        <v>0</v>
      </c>
      <c r="J15" s="46">
        <v>0</v>
      </c>
      <c r="K15" s="35">
        <f t="shared" si="2"/>
        <v>0</v>
      </c>
      <c r="L15" s="72">
        <v>0</v>
      </c>
      <c r="M15" s="46">
        <v>0</v>
      </c>
      <c r="N15" s="35">
        <f t="shared" si="3"/>
        <v>0</v>
      </c>
      <c r="O15" s="34">
        <v>0</v>
      </c>
      <c r="P15" s="46">
        <v>0</v>
      </c>
      <c r="Q15" s="35">
        <f t="shared" si="4"/>
        <v>0</v>
      </c>
      <c r="R15" s="47">
        <f t="shared" si="5"/>
        <v>0</v>
      </c>
      <c r="S15" s="34">
        <v>0</v>
      </c>
      <c r="T15" s="34">
        <v>0</v>
      </c>
      <c r="U15" s="35">
        <f t="shared" si="6"/>
        <v>0</v>
      </c>
      <c r="V15" s="47">
        <f t="shared" si="7"/>
        <v>0</v>
      </c>
      <c r="W15" s="36">
        <v>1</v>
      </c>
      <c r="X15" s="35">
        <f t="shared" si="8"/>
        <v>0</v>
      </c>
      <c r="Y15" s="34">
        <v>0</v>
      </c>
      <c r="Z15" s="37"/>
      <c r="AA15" s="38"/>
      <c r="AB15" s="39"/>
      <c r="AC15" s="35">
        <f t="shared" si="1"/>
        <v>0</v>
      </c>
    </row>
    <row r="16" spans="1:29" ht="18" customHeight="1">
      <c r="A16" s="31">
        <f t="shared" si="9"/>
        <v>5</v>
      </c>
      <c r="B16" s="32" t="s">
        <v>89</v>
      </c>
      <c r="C16" s="33"/>
      <c r="D16" s="33"/>
      <c r="E16" s="44">
        <f t="shared" si="0"/>
      </c>
      <c r="F16" s="34">
        <v>0</v>
      </c>
      <c r="G16" s="34">
        <v>0</v>
      </c>
      <c r="H16" s="34">
        <v>0</v>
      </c>
      <c r="I16" s="34">
        <v>0</v>
      </c>
      <c r="J16" s="46">
        <v>0</v>
      </c>
      <c r="K16" s="35">
        <f t="shared" si="2"/>
        <v>0</v>
      </c>
      <c r="L16" s="72">
        <v>0</v>
      </c>
      <c r="M16" s="46">
        <v>0</v>
      </c>
      <c r="N16" s="35">
        <f t="shared" si="3"/>
        <v>0</v>
      </c>
      <c r="O16" s="34">
        <v>0</v>
      </c>
      <c r="P16" s="46">
        <v>0</v>
      </c>
      <c r="Q16" s="35">
        <f t="shared" si="4"/>
        <v>0</v>
      </c>
      <c r="R16" s="47">
        <f t="shared" si="5"/>
        <v>0</v>
      </c>
      <c r="S16" s="34">
        <v>0</v>
      </c>
      <c r="T16" s="34">
        <v>0</v>
      </c>
      <c r="U16" s="35">
        <f t="shared" si="6"/>
        <v>0</v>
      </c>
      <c r="V16" s="47">
        <f t="shared" si="7"/>
        <v>0</v>
      </c>
      <c r="W16" s="36">
        <v>1</v>
      </c>
      <c r="X16" s="35">
        <f t="shared" si="8"/>
        <v>0</v>
      </c>
      <c r="Y16" s="34">
        <v>0</v>
      </c>
      <c r="Z16" s="37"/>
      <c r="AA16" s="40"/>
      <c r="AB16" s="39"/>
      <c r="AC16" s="35">
        <f t="shared" si="1"/>
        <v>0</v>
      </c>
    </row>
    <row r="17" spans="1:29" ht="18" customHeight="1">
      <c r="A17" s="31">
        <f t="shared" si="9"/>
        <v>6</v>
      </c>
      <c r="B17" s="32" t="s">
        <v>90</v>
      </c>
      <c r="C17" s="33"/>
      <c r="D17" s="33"/>
      <c r="E17" s="44">
        <f t="shared" si="0"/>
      </c>
      <c r="F17" s="34">
        <v>0</v>
      </c>
      <c r="G17" s="34">
        <v>0</v>
      </c>
      <c r="H17" s="34">
        <v>0</v>
      </c>
      <c r="I17" s="34">
        <v>0</v>
      </c>
      <c r="J17" s="46">
        <v>0</v>
      </c>
      <c r="K17" s="35">
        <f t="shared" si="2"/>
        <v>0</v>
      </c>
      <c r="L17" s="72">
        <v>0</v>
      </c>
      <c r="M17" s="46">
        <v>0</v>
      </c>
      <c r="N17" s="35">
        <f t="shared" si="3"/>
        <v>0</v>
      </c>
      <c r="O17" s="34">
        <v>0</v>
      </c>
      <c r="P17" s="46">
        <v>0</v>
      </c>
      <c r="Q17" s="35">
        <f t="shared" si="4"/>
        <v>0</v>
      </c>
      <c r="R17" s="47">
        <f t="shared" si="5"/>
        <v>0</v>
      </c>
      <c r="S17" s="34">
        <v>0</v>
      </c>
      <c r="T17" s="34">
        <v>0</v>
      </c>
      <c r="U17" s="41">
        <f t="shared" si="6"/>
        <v>0</v>
      </c>
      <c r="V17" s="47">
        <f t="shared" si="7"/>
        <v>0</v>
      </c>
      <c r="W17" s="36">
        <v>1</v>
      </c>
      <c r="X17" s="35">
        <f t="shared" si="8"/>
        <v>0</v>
      </c>
      <c r="Y17" s="34">
        <v>0</v>
      </c>
      <c r="Z17" s="37"/>
      <c r="AA17" s="38"/>
      <c r="AB17" s="39"/>
      <c r="AC17" s="35">
        <f t="shared" si="1"/>
        <v>0</v>
      </c>
    </row>
    <row r="18" spans="1:29" ht="18" customHeight="1">
      <c r="A18" s="31">
        <f t="shared" si="9"/>
        <v>7</v>
      </c>
      <c r="B18" s="32" t="s">
        <v>91</v>
      </c>
      <c r="C18" s="33"/>
      <c r="D18" s="33"/>
      <c r="E18" s="44">
        <f t="shared" si="0"/>
      </c>
      <c r="F18" s="34">
        <v>0</v>
      </c>
      <c r="G18" s="34">
        <v>0</v>
      </c>
      <c r="H18" s="34">
        <v>0</v>
      </c>
      <c r="I18" s="34">
        <v>0</v>
      </c>
      <c r="J18" s="46">
        <v>0</v>
      </c>
      <c r="K18" s="35">
        <f t="shared" si="2"/>
        <v>0</v>
      </c>
      <c r="L18" s="72">
        <v>0</v>
      </c>
      <c r="M18" s="46">
        <v>0</v>
      </c>
      <c r="N18" s="35">
        <f t="shared" si="3"/>
        <v>0</v>
      </c>
      <c r="O18" s="34">
        <v>0</v>
      </c>
      <c r="P18" s="46">
        <v>0</v>
      </c>
      <c r="Q18" s="35">
        <f t="shared" si="4"/>
        <v>0</v>
      </c>
      <c r="R18" s="47">
        <f t="shared" si="5"/>
        <v>0</v>
      </c>
      <c r="S18" s="34">
        <v>0</v>
      </c>
      <c r="T18" s="34">
        <v>0</v>
      </c>
      <c r="U18" s="41">
        <f t="shared" si="6"/>
        <v>0</v>
      </c>
      <c r="V18" s="47">
        <f t="shared" si="7"/>
        <v>0</v>
      </c>
      <c r="W18" s="36">
        <v>1</v>
      </c>
      <c r="X18" s="35">
        <f t="shared" si="8"/>
        <v>0</v>
      </c>
      <c r="Y18" s="34">
        <v>0</v>
      </c>
      <c r="Z18" s="37"/>
      <c r="AA18" s="38"/>
      <c r="AB18" s="39"/>
      <c r="AC18" s="35">
        <f t="shared" si="1"/>
        <v>0</v>
      </c>
    </row>
    <row r="19" spans="1:29" ht="18" customHeight="1">
      <c r="A19" s="31">
        <f t="shared" si="9"/>
        <v>8</v>
      </c>
      <c r="B19" s="32" t="s">
        <v>92</v>
      </c>
      <c r="C19" s="33"/>
      <c r="D19" s="33"/>
      <c r="E19" s="44">
        <f t="shared" si="0"/>
      </c>
      <c r="F19" s="34">
        <v>0</v>
      </c>
      <c r="G19" s="34">
        <v>0</v>
      </c>
      <c r="H19" s="34">
        <v>0</v>
      </c>
      <c r="I19" s="34">
        <v>0</v>
      </c>
      <c r="J19" s="46">
        <v>0</v>
      </c>
      <c r="K19" s="35">
        <f t="shared" si="2"/>
        <v>0</v>
      </c>
      <c r="L19" s="72">
        <v>0</v>
      </c>
      <c r="M19" s="46">
        <v>0</v>
      </c>
      <c r="N19" s="35">
        <f t="shared" si="3"/>
        <v>0</v>
      </c>
      <c r="O19" s="34">
        <v>0</v>
      </c>
      <c r="P19" s="46">
        <v>0</v>
      </c>
      <c r="Q19" s="35">
        <f t="shared" si="4"/>
        <v>0</v>
      </c>
      <c r="R19" s="47">
        <f t="shared" si="5"/>
        <v>0</v>
      </c>
      <c r="S19" s="34">
        <v>0</v>
      </c>
      <c r="T19" s="34">
        <v>0</v>
      </c>
      <c r="U19" s="41">
        <f t="shared" si="6"/>
        <v>0</v>
      </c>
      <c r="V19" s="47">
        <f t="shared" si="7"/>
        <v>0</v>
      </c>
      <c r="W19" s="36">
        <v>1</v>
      </c>
      <c r="X19" s="35">
        <f t="shared" si="8"/>
        <v>0</v>
      </c>
      <c r="Y19" s="34">
        <v>0</v>
      </c>
      <c r="Z19" s="37"/>
      <c r="AA19" s="38"/>
      <c r="AB19" s="39"/>
      <c r="AC19" s="35">
        <f t="shared" si="1"/>
        <v>0</v>
      </c>
    </row>
    <row r="20" spans="1:29" ht="18" customHeight="1">
      <c r="A20" s="31">
        <f t="shared" si="9"/>
        <v>9</v>
      </c>
      <c r="B20" s="32" t="s">
        <v>93</v>
      </c>
      <c r="C20" s="33"/>
      <c r="D20" s="33"/>
      <c r="E20" s="44">
        <f t="shared" si="0"/>
      </c>
      <c r="F20" s="34">
        <v>0</v>
      </c>
      <c r="G20" s="34">
        <v>0</v>
      </c>
      <c r="H20" s="34">
        <v>0</v>
      </c>
      <c r="I20" s="34">
        <v>0</v>
      </c>
      <c r="J20" s="46">
        <v>0</v>
      </c>
      <c r="K20" s="35">
        <f t="shared" si="2"/>
        <v>0</v>
      </c>
      <c r="L20" s="72">
        <v>0</v>
      </c>
      <c r="M20" s="46">
        <v>0</v>
      </c>
      <c r="N20" s="35">
        <f t="shared" si="3"/>
        <v>0</v>
      </c>
      <c r="O20" s="34">
        <v>0</v>
      </c>
      <c r="P20" s="46">
        <v>0</v>
      </c>
      <c r="Q20" s="35">
        <f t="shared" si="4"/>
        <v>0</v>
      </c>
      <c r="R20" s="47">
        <f t="shared" si="5"/>
        <v>0</v>
      </c>
      <c r="S20" s="34">
        <v>0</v>
      </c>
      <c r="T20" s="34">
        <v>0</v>
      </c>
      <c r="U20" s="41">
        <f t="shared" si="6"/>
        <v>0</v>
      </c>
      <c r="V20" s="47">
        <f t="shared" si="7"/>
        <v>0</v>
      </c>
      <c r="W20" s="36">
        <v>1</v>
      </c>
      <c r="X20" s="35">
        <f t="shared" si="8"/>
        <v>0</v>
      </c>
      <c r="Y20" s="34">
        <v>0</v>
      </c>
      <c r="Z20" s="37"/>
      <c r="AA20" s="38"/>
      <c r="AB20" s="39"/>
      <c r="AC20" s="35">
        <f t="shared" si="1"/>
        <v>0</v>
      </c>
    </row>
    <row r="21" spans="1:29" ht="18" customHeight="1">
      <c r="A21" s="31">
        <f t="shared" si="9"/>
        <v>10</v>
      </c>
      <c r="B21" s="32" t="s">
        <v>94</v>
      </c>
      <c r="C21" s="33"/>
      <c r="D21" s="33"/>
      <c r="E21" s="44">
        <f t="shared" si="0"/>
      </c>
      <c r="F21" s="34">
        <v>0</v>
      </c>
      <c r="G21" s="34">
        <v>0</v>
      </c>
      <c r="H21" s="34">
        <v>0</v>
      </c>
      <c r="I21" s="34">
        <v>0</v>
      </c>
      <c r="J21" s="46">
        <v>0</v>
      </c>
      <c r="K21" s="35">
        <f t="shared" si="2"/>
        <v>0</v>
      </c>
      <c r="L21" s="72">
        <v>0</v>
      </c>
      <c r="M21" s="46">
        <v>0</v>
      </c>
      <c r="N21" s="35">
        <f t="shared" si="3"/>
        <v>0</v>
      </c>
      <c r="O21" s="34">
        <v>0</v>
      </c>
      <c r="P21" s="46">
        <v>0</v>
      </c>
      <c r="Q21" s="35">
        <f t="shared" si="4"/>
        <v>0</v>
      </c>
      <c r="R21" s="47">
        <f t="shared" si="5"/>
        <v>0</v>
      </c>
      <c r="S21" s="34">
        <v>0</v>
      </c>
      <c r="T21" s="34">
        <v>0</v>
      </c>
      <c r="U21" s="41">
        <f t="shared" si="6"/>
        <v>0</v>
      </c>
      <c r="V21" s="47">
        <f t="shared" si="7"/>
        <v>0</v>
      </c>
      <c r="W21" s="36">
        <v>1</v>
      </c>
      <c r="X21" s="35">
        <f t="shared" si="8"/>
        <v>0</v>
      </c>
      <c r="Y21" s="34">
        <v>0</v>
      </c>
      <c r="Z21" s="37"/>
      <c r="AA21" s="38"/>
      <c r="AB21" s="39"/>
      <c r="AC21" s="35">
        <f t="shared" si="1"/>
        <v>0</v>
      </c>
    </row>
    <row r="22" spans="1:29" ht="18" customHeight="1">
      <c r="A22" s="31">
        <f t="shared" si="9"/>
        <v>11</v>
      </c>
      <c r="B22" s="32" t="s">
        <v>95</v>
      </c>
      <c r="C22" s="33"/>
      <c r="D22" s="33"/>
      <c r="E22" s="44">
        <f t="shared" si="0"/>
      </c>
      <c r="F22" s="34">
        <v>0</v>
      </c>
      <c r="G22" s="34">
        <v>0</v>
      </c>
      <c r="H22" s="34">
        <v>0</v>
      </c>
      <c r="I22" s="34">
        <v>0</v>
      </c>
      <c r="J22" s="46">
        <v>0</v>
      </c>
      <c r="K22" s="35">
        <f t="shared" si="2"/>
        <v>0</v>
      </c>
      <c r="L22" s="72">
        <v>0</v>
      </c>
      <c r="M22" s="46">
        <v>0</v>
      </c>
      <c r="N22" s="35">
        <f t="shared" si="3"/>
        <v>0</v>
      </c>
      <c r="O22" s="34">
        <v>0</v>
      </c>
      <c r="P22" s="46">
        <v>0</v>
      </c>
      <c r="Q22" s="35">
        <f t="shared" si="4"/>
        <v>0</v>
      </c>
      <c r="R22" s="47">
        <f t="shared" si="5"/>
        <v>0</v>
      </c>
      <c r="S22" s="34">
        <v>0</v>
      </c>
      <c r="T22" s="34">
        <v>0</v>
      </c>
      <c r="U22" s="41">
        <f t="shared" si="6"/>
        <v>0</v>
      </c>
      <c r="V22" s="47">
        <f t="shared" si="7"/>
        <v>0</v>
      </c>
      <c r="W22" s="36">
        <v>1</v>
      </c>
      <c r="X22" s="35">
        <f t="shared" si="8"/>
        <v>0</v>
      </c>
      <c r="Y22" s="34">
        <v>0</v>
      </c>
      <c r="Z22" s="37"/>
      <c r="AA22" s="38"/>
      <c r="AB22" s="39"/>
      <c r="AC22" s="35">
        <f t="shared" si="1"/>
        <v>0</v>
      </c>
    </row>
    <row r="23" spans="1:29" ht="18" customHeight="1">
      <c r="A23" s="31">
        <f t="shared" si="9"/>
        <v>12</v>
      </c>
      <c r="B23" s="32" t="s">
        <v>96</v>
      </c>
      <c r="C23" s="33"/>
      <c r="D23" s="33"/>
      <c r="E23" s="44">
        <f t="shared" si="0"/>
      </c>
      <c r="F23" s="34">
        <v>0</v>
      </c>
      <c r="G23" s="34">
        <v>0</v>
      </c>
      <c r="H23" s="34">
        <v>0</v>
      </c>
      <c r="I23" s="34">
        <v>0</v>
      </c>
      <c r="J23" s="46">
        <v>0</v>
      </c>
      <c r="K23" s="35">
        <f t="shared" si="2"/>
        <v>0</v>
      </c>
      <c r="L23" s="72">
        <v>0</v>
      </c>
      <c r="M23" s="46">
        <v>0</v>
      </c>
      <c r="N23" s="35">
        <f t="shared" si="3"/>
        <v>0</v>
      </c>
      <c r="O23" s="34">
        <v>0</v>
      </c>
      <c r="P23" s="46">
        <v>0</v>
      </c>
      <c r="Q23" s="35">
        <f t="shared" si="4"/>
        <v>0</v>
      </c>
      <c r="R23" s="47">
        <f t="shared" si="5"/>
        <v>0</v>
      </c>
      <c r="S23" s="34">
        <v>0</v>
      </c>
      <c r="T23" s="34">
        <v>0</v>
      </c>
      <c r="U23" s="41">
        <f t="shared" si="6"/>
        <v>0</v>
      </c>
      <c r="V23" s="47">
        <f t="shared" si="7"/>
        <v>0</v>
      </c>
      <c r="W23" s="36">
        <v>1</v>
      </c>
      <c r="X23" s="35">
        <f t="shared" si="8"/>
        <v>0</v>
      </c>
      <c r="Y23" s="34">
        <v>0</v>
      </c>
      <c r="Z23" s="37"/>
      <c r="AA23" s="38"/>
      <c r="AB23" s="39"/>
      <c r="AC23" s="35">
        <f t="shared" si="1"/>
        <v>0</v>
      </c>
    </row>
    <row r="24" spans="1:29" ht="18" customHeight="1">
      <c r="A24" s="31">
        <f t="shared" si="9"/>
        <v>13</v>
      </c>
      <c r="B24" s="32" t="s">
        <v>97</v>
      </c>
      <c r="C24" s="33"/>
      <c r="D24" s="33"/>
      <c r="E24" s="44">
        <f t="shared" si="0"/>
      </c>
      <c r="F24" s="34">
        <v>0</v>
      </c>
      <c r="G24" s="34">
        <v>0</v>
      </c>
      <c r="H24" s="34">
        <v>0</v>
      </c>
      <c r="I24" s="34">
        <v>0</v>
      </c>
      <c r="J24" s="46">
        <v>0</v>
      </c>
      <c r="K24" s="35">
        <f t="shared" si="2"/>
        <v>0</v>
      </c>
      <c r="L24" s="72">
        <v>0</v>
      </c>
      <c r="M24" s="46">
        <v>0</v>
      </c>
      <c r="N24" s="35">
        <f t="shared" si="3"/>
        <v>0</v>
      </c>
      <c r="O24" s="34">
        <v>0</v>
      </c>
      <c r="P24" s="46">
        <v>0</v>
      </c>
      <c r="Q24" s="35">
        <f t="shared" si="4"/>
        <v>0</v>
      </c>
      <c r="R24" s="47">
        <f t="shared" si="5"/>
        <v>0</v>
      </c>
      <c r="S24" s="34">
        <v>0</v>
      </c>
      <c r="T24" s="34">
        <v>0</v>
      </c>
      <c r="U24" s="35">
        <f t="shared" si="6"/>
        <v>0</v>
      </c>
      <c r="V24" s="47">
        <f t="shared" si="7"/>
        <v>0</v>
      </c>
      <c r="W24" s="36">
        <v>1</v>
      </c>
      <c r="X24" s="35">
        <f t="shared" si="8"/>
        <v>0</v>
      </c>
      <c r="Y24" s="34">
        <v>0</v>
      </c>
      <c r="Z24" s="37"/>
      <c r="AA24" s="38"/>
      <c r="AB24" s="39"/>
      <c r="AC24" s="35">
        <f t="shared" si="1"/>
        <v>0</v>
      </c>
    </row>
    <row r="25" spans="1:29" ht="18" customHeight="1">
      <c r="A25" s="31">
        <f t="shared" si="9"/>
        <v>14</v>
      </c>
      <c r="B25" s="32" t="s">
        <v>91</v>
      </c>
      <c r="C25" s="33"/>
      <c r="D25" s="33"/>
      <c r="E25" s="44">
        <f t="shared" si="0"/>
      </c>
      <c r="F25" s="34">
        <v>0</v>
      </c>
      <c r="G25" s="34">
        <v>0</v>
      </c>
      <c r="H25" s="34">
        <v>0</v>
      </c>
      <c r="I25" s="34">
        <v>0</v>
      </c>
      <c r="J25" s="46">
        <v>0</v>
      </c>
      <c r="K25" s="35">
        <f t="shared" si="2"/>
        <v>0</v>
      </c>
      <c r="L25" s="72">
        <v>0</v>
      </c>
      <c r="M25" s="46">
        <v>0</v>
      </c>
      <c r="N25" s="35">
        <f t="shared" si="3"/>
        <v>0</v>
      </c>
      <c r="O25" s="34">
        <v>0</v>
      </c>
      <c r="P25" s="46">
        <v>0</v>
      </c>
      <c r="Q25" s="35">
        <f t="shared" si="4"/>
        <v>0</v>
      </c>
      <c r="R25" s="47">
        <f t="shared" si="5"/>
        <v>0</v>
      </c>
      <c r="S25" s="34">
        <v>0</v>
      </c>
      <c r="T25" s="34">
        <v>0</v>
      </c>
      <c r="U25" s="35">
        <f t="shared" si="6"/>
        <v>0</v>
      </c>
      <c r="V25" s="47">
        <f t="shared" si="7"/>
        <v>0</v>
      </c>
      <c r="W25" s="36">
        <v>1</v>
      </c>
      <c r="X25" s="35">
        <f t="shared" si="8"/>
        <v>0</v>
      </c>
      <c r="Y25" s="34">
        <v>0</v>
      </c>
      <c r="Z25" s="37"/>
      <c r="AA25" s="38"/>
      <c r="AB25" s="39"/>
      <c r="AC25" s="35">
        <f t="shared" si="1"/>
        <v>0</v>
      </c>
    </row>
    <row r="26" spans="1:29" ht="18" customHeight="1">
      <c r="A26" s="31">
        <f t="shared" si="9"/>
        <v>15</v>
      </c>
      <c r="B26" s="104"/>
      <c r="C26" s="33"/>
      <c r="D26" s="33"/>
      <c r="E26" s="44">
        <f t="shared" si="0"/>
      </c>
      <c r="F26" s="34">
        <v>0</v>
      </c>
      <c r="G26" s="34">
        <v>0</v>
      </c>
      <c r="H26" s="34">
        <v>0</v>
      </c>
      <c r="I26" s="34">
        <v>0</v>
      </c>
      <c r="J26" s="46">
        <v>0</v>
      </c>
      <c r="K26" s="35">
        <f t="shared" si="2"/>
        <v>0</v>
      </c>
      <c r="L26" s="72">
        <v>0</v>
      </c>
      <c r="M26" s="46">
        <v>0</v>
      </c>
      <c r="N26" s="35">
        <f t="shared" si="3"/>
        <v>0</v>
      </c>
      <c r="O26" s="34">
        <v>0</v>
      </c>
      <c r="P26" s="46">
        <v>0</v>
      </c>
      <c r="Q26" s="35">
        <f t="shared" si="4"/>
        <v>0</v>
      </c>
      <c r="R26" s="47">
        <f t="shared" si="5"/>
        <v>0</v>
      </c>
      <c r="S26" s="34">
        <v>0</v>
      </c>
      <c r="T26" s="34">
        <v>0</v>
      </c>
      <c r="U26" s="35">
        <f t="shared" si="6"/>
        <v>0</v>
      </c>
      <c r="V26" s="47">
        <f t="shared" si="7"/>
        <v>0</v>
      </c>
      <c r="W26" s="36">
        <v>1</v>
      </c>
      <c r="X26" s="35">
        <f t="shared" si="8"/>
        <v>0</v>
      </c>
      <c r="Y26" s="34">
        <v>0</v>
      </c>
      <c r="Z26" s="37"/>
      <c r="AA26" s="38"/>
      <c r="AB26" s="39"/>
      <c r="AC26" s="35">
        <f t="shared" si="1"/>
        <v>0</v>
      </c>
    </row>
    <row r="27" spans="6:29" ht="18" customHeight="1">
      <c r="F27" s="30">
        <f>SUM(F12:F26)</f>
        <v>0</v>
      </c>
      <c r="G27" s="30">
        <f>SUM(G12:G26)</f>
        <v>0</v>
      </c>
      <c r="H27" s="30">
        <f>SUM(H12:H26)</f>
        <v>0</v>
      </c>
      <c r="I27" s="30">
        <f>SUM(I12:I26)</f>
        <v>0</v>
      </c>
      <c r="K27" s="30">
        <f>SUM(K12:K26)</f>
        <v>0</v>
      </c>
      <c r="L27" s="30">
        <f>SUM(L12:L26)</f>
        <v>0</v>
      </c>
      <c r="M27" s="70"/>
      <c r="N27" s="30">
        <f>SUM(N12:N26)</f>
        <v>0</v>
      </c>
      <c r="Q27" s="30">
        <f>SUM(Q12:Q26)</f>
        <v>0</v>
      </c>
      <c r="R27" s="30">
        <f>SUM(R12:R26)</f>
        <v>0</v>
      </c>
      <c r="U27" s="30">
        <f>SUM(U12:U26)</f>
        <v>0</v>
      </c>
      <c r="V27" s="30">
        <f>SUM(V12:V26)</f>
        <v>0</v>
      </c>
      <c r="X27" s="30">
        <f>SUM(X12:X26)</f>
        <v>0</v>
      </c>
      <c r="AC27" s="30">
        <f>SUM(AC12:AC26)</f>
        <v>0</v>
      </c>
    </row>
  </sheetData>
  <sheetProtection password="F2FE" sheet="1"/>
  <mergeCells count="23">
    <mergeCell ref="A10:B11"/>
    <mergeCell ref="C10:H10"/>
    <mergeCell ref="I10:N10"/>
    <mergeCell ref="O10:Q10"/>
    <mergeCell ref="R10:R11"/>
    <mergeCell ref="V10:V11"/>
    <mergeCell ref="W10:W11"/>
    <mergeCell ref="X10:X11"/>
    <mergeCell ref="F1:K1"/>
    <mergeCell ref="O1:S1"/>
    <mergeCell ref="C3:K3"/>
    <mergeCell ref="C5:K5"/>
    <mergeCell ref="D6:F6"/>
    <mergeCell ref="Y10:Y11"/>
    <mergeCell ref="Z10:Z11"/>
    <mergeCell ref="AA10:AA11"/>
    <mergeCell ref="AB10:AB11"/>
    <mergeCell ref="AC10:AC11"/>
    <mergeCell ref="C7:K7"/>
    <mergeCell ref="C8:K8"/>
    <mergeCell ref="S10:S11"/>
    <mergeCell ref="T10:T11"/>
    <mergeCell ref="U10:U11"/>
  </mergeCells>
  <printOptions horizontalCentered="1" verticalCentered="1"/>
  <pageMargins left="0.31496062992125984" right="0.31496062992125984" top="0.35433070866141736" bottom="0.35433070866141736" header="0.31496062992125984" footer="0.31496062992125984"/>
  <pageSetup fitToHeight="1" fitToWidth="1" horizontalDpi="600" verticalDpi="600" orientation="landscape" paperSize="9" scale="40"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AE27"/>
  <sheetViews>
    <sheetView zoomScalePageLayoutView="0" workbookViewId="0" topLeftCell="A1">
      <selection activeCell="N4" sqref="N4"/>
    </sheetView>
  </sheetViews>
  <sheetFormatPr defaultColWidth="11.421875" defaultRowHeight="12.75"/>
  <cols>
    <col min="1" max="1" width="4.00390625" style="18" bestFit="1" customWidth="1"/>
    <col min="2" max="2" width="42.00390625" style="0" customWidth="1"/>
    <col min="4" max="4" width="5.421875" style="0" bestFit="1" customWidth="1"/>
    <col min="5" max="5" width="5.140625" style="0" bestFit="1" customWidth="1"/>
    <col min="10" max="10" width="7.8515625" style="0" customWidth="1"/>
    <col min="13" max="13" width="6.8515625" style="0" bestFit="1" customWidth="1"/>
    <col min="16" max="16" width="8.00390625" style="0" customWidth="1"/>
    <col min="19" max="20" width="12.57421875" style="0" customWidth="1"/>
    <col min="23" max="23" width="12.8515625" style="0" customWidth="1"/>
    <col min="25" max="25" width="12.7109375" style="0" customWidth="1"/>
    <col min="26" max="26" width="17.421875" style="0" customWidth="1"/>
    <col min="28" max="28" width="35.00390625" style="0" customWidth="1"/>
  </cols>
  <sheetData>
    <row r="1" spans="1:29" ht="18">
      <c r="A1" s="20"/>
      <c r="B1" s="21"/>
      <c r="C1" s="21"/>
      <c r="D1" s="21"/>
      <c r="E1" s="21"/>
      <c r="F1" s="120" t="s">
        <v>47</v>
      </c>
      <c r="G1" s="120"/>
      <c r="H1" s="120"/>
      <c r="I1" s="120"/>
      <c r="J1" s="120"/>
      <c r="K1" s="120"/>
      <c r="L1" s="69"/>
      <c r="M1" s="69"/>
      <c r="N1" s="69"/>
      <c r="O1" s="121" t="str">
        <f>EXPEDIENTE!D3</f>
        <v>2018-05-44-0000</v>
      </c>
      <c r="P1" s="122"/>
      <c r="Q1" s="122"/>
      <c r="R1" s="122"/>
      <c r="S1" s="122"/>
      <c r="T1" s="21"/>
      <c r="U1" s="21"/>
      <c r="V1" s="21"/>
      <c r="W1" s="21"/>
      <c r="X1" s="21"/>
      <c r="Y1" s="21"/>
      <c r="Z1" s="21"/>
      <c r="AA1" s="21"/>
      <c r="AB1" s="21"/>
      <c r="AC1" s="21"/>
    </row>
    <row r="2" spans="1:29" ht="12.75">
      <c r="A2" s="20"/>
      <c r="B2" s="21"/>
      <c r="C2" s="24"/>
      <c r="D2" s="24"/>
      <c r="E2" s="24"/>
      <c r="F2" s="24"/>
      <c r="G2" s="24"/>
      <c r="H2" s="24"/>
      <c r="I2" s="24"/>
      <c r="J2" s="24"/>
      <c r="K2" s="24"/>
      <c r="L2" s="24"/>
      <c r="M2" s="24"/>
      <c r="N2" s="24"/>
      <c r="O2" s="21"/>
      <c r="P2" s="21"/>
      <c r="Q2" s="21"/>
      <c r="R2" s="21"/>
      <c r="S2" s="21"/>
      <c r="T2" s="21"/>
      <c r="U2" s="21"/>
      <c r="V2" s="21"/>
      <c r="W2" s="21"/>
      <c r="X2" s="21"/>
      <c r="Y2" s="21"/>
      <c r="Z2" s="21"/>
      <c r="AA2" s="21"/>
      <c r="AB2" s="21"/>
      <c r="AC2" s="21"/>
    </row>
    <row r="3" spans="1:29" ht="15">
      <c r="A3" s="20"/>
      <c r="B3" s="23" t="s">
        <v>48</v>
      </c>
      <c r="C3" s="123">
        <f>IF(EXPEDIENTE!D7="","",EXPEDIENTE!D7)</f>
      </c>
      <c r="D3" s="123"/>
      <c r="E3" s="123"/>
      <c r="F3" s="123"/>
      <c r="G3" s="123"/>
      <c r="H3" s="123"/>
      <c r="I3" s="123"/>
      <c r="J3" s="123"/>
      <c r="K3" s="123"/>
      <c r="L3" s="81"/>
      <c r="M3" s="21"/>
      <c r="N3" s="21"/>
      <c r="O3" s="21"/>
      <c r="P3" s="21"/>
      <c r="Q3" s="21"/>
      <c r="R3" s="21"/>
      <c r="S3" s="21"/>
      <c r="T3" s="21"/>
      <c r="U3" s="21"/>
      <c r="V3" s="21"/>
      <c r="W3" s="21"/>
      <c r="X3" s="21"/>
      <c r="Y3" s="21"/>
      <c r="Z3" s="21"/>
      <c r="AA3" s="21"/>
      <c r="AB3" s="21"/>
      <c r="AC3" s="21"/>
    </row>
    <row r="4" spans="1:29" ht="15">
      <c r="A4" s="20"/>
      <c r="B4" s="23" t="s">
        <v>12</v>
      </c>
      <c r="C4" s="82">
        <f>IF(EXPEDIENTE!D8="","",EXPEDIENTE!D8)</f>
      </c>
      <c r="D4" s="83"/>
      <c r="E4" s="83"/>
      <c r="F4" s="83"/>
      <c r="G4" s="83"/>
      <c r="H4" s="83"/>
      <c r="I4" s="83"/>
      <c r="J4" s="83"/>
      <c r="K4" s="83"/>
      <c r="L4" s="25"/>
      <c r="M4" s="26"/>
      <c r="N4" s="26"/>
      <c r="O4" s="20"/>
      <c r="P4" s="20"/>
      <c r="Q4" s="20"/>
      <c r="R4" s="20"/>
      <c r="S4" s="20"/>
      <c r="T4" s="21"/>
      <c r="U4" s="21"/>
      <c r="V4" s="21"/>
      <c r="W4" s="21"/>
      <c r="X4" s="21"/>
      <c r="Y4" s="21"/>
      <c r="Z4" s="21"/>
      <c r="AA4" s="21"/>
      <c r="AB4" s="21"/>
      <c r="AC4" s="21"/>
    </row>
    <row r="5" spans="1:29" ht="15">
      <c r="A5" s="20"/>
      <c r="B5" s="23" t="s">
        <v>58</v>
      </c>
      <c r="C5" s="123" t="str">
        <f>EXPEDIENTE!D9</f>
        <v>UNIDADES DE APOYO CEE</v>
      </c>
      <c r="D5" s="123"/>
      <c r="E5" s="123"/>
      <c r="F5" s="123"/>
      <c r="G5" s="123"/>
      <c r="H5" s="123"/>
      <c r="I5" s="123"/>
      <c r="J5" s="123"/>
      <c r="K5" s="123"/>
      <c r="L5" s="81"/>
      <c r="M5" s="21"/>
      <c r="N5" s="21"/>
      <c r="O5" s="21"/>
      <c r="P5" s="21"/>
      <c r="Q5" s="21"/>
      <c r="R5" s="21"/>
      <c r="S5" s="21"/>
      <c r="T5" s="21"/>
      <c r="U5" s="21"/>
      <c r="V5" s="21"/>
      <c r="W5" s="21"/>
      <c r="X5" s="21"/>
      <c r="Y5" s="21"/>
      <c r="Z5" s="21"/>
      <c r="AA5" s="21"/>
      <c r="AB5" s="21"/>
      <c r="AC5" s="21"/>
    </row>
    <row r="6" spans="1:29" ht="15">
      <c r="A6" s="20"/>
      <c r="B6" s="22" t="s">
        <v>59</v>
      </c>
      <c r="C6" s="76"/>
      <c r="D6" s="124">
        <f>SUM(X27)</f>
        <v>0</v>
      </c>
      <c r="E6" s="125"/>
      <c r="F6" s="126"/>
      <c r="G6" s="26"/>
      <c r="H6" s="26"/>
      <c r="I6" s="26"/>
      <c r="J6" s="26"/>
      <c r="K6" s="26"/>
      <c r="L6" s="26"/>
      <c r="M6" s="26"/>
      <c r="N6" s="26"/>
      <c r="O6" s="24"/>
      <c r="P6" s="21"/>
      <c r="Q6" s="21"/>
      <c r="R6" s="21"/>
      <c r="S6" s="21"/>
      <c r="T6" s="21"/>
      <c r="U6" s="21"/>
      <c r="V6" s="21"/>
      <c r="W6" s="21"/>
      <c r="X6" s="21"/>
      <c r="Y6" s="21"/>
      <c r="Z6" s="21"/>
      <c r="AA6" s="21"/>
      <c r="AB6" s="21"/>
      <c r="AC6" s="21"/>
    </row>
    <row r="7" spans="1:29" ht="15">
      <c r="A7" s="27"/>
      <c r="B7" s="28" t="s">
        <v>98</v>
      </c>
      <c r="C7" s="123">
        <f>IF('Personal Contratado'!C10="","",'Personal Contratado'!C10)</f>
      </c>
      <c r="D7" s="123"/>
      <c r="E7" s="123"/>
      <c r="F7" s="123"/>
      <c r="G7" s="123"/>
      <c r="H7" s="123"/>
      <c r="I7" s="123"/>
      <c r="J7" s="123"/>
      <c r="K7" s="123"/>
      <c r="L7" s="83"/>
      <c r="M7" s="83"/>
      <c r="N7" s="83"/>
      <c r="O7" s="87"/>
      <c r="P7" s="86"/>
      <c r="Q7" s="24"/>
      <c r="R7" s="24"/>
      <c r="S7" s="24"/>
      <c r="T7" s="24"/>
      <c r="U7" s="24"/>
      <c r="V7" s="24"/>
      <c r="W7" s="24"/>
      <c r="X7" s="24"/>
      <c r="Y7" s="24"/>
      <c r="Z7" s="24"/>
      <c r="AA7" s="24"/>
      <c r="AB7" s="24"/>
      <c r="AC7" s="24"/>
    </row>
    <row r="8" spans="1:29" ht="15">
      <c r="A8" s="27"/>
      <c r="B8" s="28" t="s">
        <v>99</v>
      </c>
      <c r="C8" s="123">
        <f>IF('Personal Contratado'!D10="","",'Personal Contratado'!D10)</f>
      </c>
      <c r="D8" s="123"/>
      <c r="E8" s="123"/>
      <c r="F8" s="123"/>
      <c r="G8" s="123"/>
      <c r="H8" s="123"/>
      <c r="I8" s="123"/>
      <c r="J8" s="123"/>
      <c r="K8" s="123"/>
      <c r="L8" s="83"/>
      <c r="M8" s="83"/>
      <c r="N8" s="83"/>
      <c r="O8" s="87"/>
      <c r="P8" s="86"/>
      <c r="Q8" s="24"/>
      <c r="R8" s="24"/>
      <c r="S8" s="24"/>
      <c r="T8" s="24"/>
      <c r="U8" s="24"/>
      <c r="V8" s="24"/>
      <c r="W8" s="24"/>
      <c r="X8" s="24"/>
      <c r="Y8" s="24"/>
      <c r="Z8" s="24"/>
      <c r="AA8" s="24"/>
      <c r="AB8" s="24"/>
      <c r="AC8" s="24"/>
    </row>
    <row r="9" spans="1:29" ht="12.75">
      <c r="A9" s="27"/>
      <c r="B9" s="24"/>
      <c r="C9" s="84"/>
      <c r="D9" s="84"/>
      <c r="E9" s="84"/>
      <c r="F9" s="84"/>
      <c r="G9" s="84"/>
      <c r="H9" s="84"/>
      <c r="I9" s="84"/>
      <c r="J9" s="84"/>
      <c r="K9" s="84"/>
      <c r="L9" s="84"/>
      <c r="M9" s="84"/>
      <c r="N9" s="84"/>
      <c r="O9" s="84"/>
      <c r="P9" s="24"/>
      <c r="Q9" s="24"/>
      <c r="R9" s="24"/>
      <c r="S9" s="24"/>
      <c r="T9" s="24"/>
      <c r="U9" s="24"/>
      <c r="V9" s="24"/>
      <c r="W9" s="24"/>
      <c r="X9" s="24"/>
      <c r="Y9" s="24"/>
      <c r="Z9" s="24"/>
      <c r="AA9" s="24"/>
      <c r="AB9" s="24"/>
      <c r="AC9" s="24"/>
    </row>
    <row r="10" spans="1:29" s="29" customFormat="1" ht="29.25" customHeight="1">
      <c r="A10" s="119" t="s">
        <v>46</v>
      </c>
      <c r="B10" s="119"/>
      <c r="C10" s="119" t="s">
        <v>43</v>
      </c>
      <c r="D10" s="119"/>
      <c r="E10" s="119"/>
      <c r="F10" s="119"/>
      <c r="G10" s="119"/>
      <c r="H10" s="119"/>
      <c r="I10" s="127" t="s">
        <v>66</v>
      </c>
      <c r="J10" s="128"/>
      <c r="K10" s="128"/>
      <c r="L10" s="128"/>
      <c r="M10" s="128"/>
      <c r="N10" s="129"/>
      <c r="O10" s="119" t="s">
        <v>52</v>
      </c>
      <c r="P10" s="119"/>
      <c r="Q10" s="119"/>
      <c r="R10" s="119" t="s">
        <v>3</v>
      </c>
      <c r="S10" s="119" t="s">
        <v>9</v>
      </c>
      <c r="T10" s="119" t="s">
        <v>7</v>
      </c>
      <c r="U10" s="119" t="s">
        <v>21</v>
      </c>
      <c r="V10" s="119" t="s">
        <v>38</v>
      </c>
      <c r="W10" s="119" t="s">
        <v>5</v>
      </c>
      <c r="X10" s="119" t="s">
        <v>39</v>
      </c>
      <c r="Y10" s="119" t="s">
        <v>8</v>
      </c>
      <c r="Z10" s="119" t="s">
        <v>22</v>
      </c>
      <c r="AA10" s="119" t="s">
        <v>4</v>
      </c>
      <c r="AB10" s="119" t="s">
        <v>0</v>
      </c>
      <c r="AC10" s="119" t="s">
        <v>49</v>
      </c>
    </row>
    <row r="11" spans="1:29" s="29" customFormat="1" ht="48">
      <c r="A11" s="119"/>
      <c r="B11" s="119"/>
      <c r="C11" s="74" t="s">
        <v>6</v>
      </c>
      <c r="D11" s="52" t="s">
        <v>42</v>
      </c>
      <c r="E11" s="52" t="s">
        <v>41</v>
      </c>
      <c r="F11" s="74" t="s">
        <v>44</v>
      </c>
      <c r="G11" s="74" t="s">
        <v>79</v>
      </c>
      <c r="H11" s="74" t="s">
        <v>45</v>
      </c>
      <c r="I11" s="74" t="s">
        <v>81</v>
      </c>
      <c r="J11" s="74" t="s">
        <v>40</v>
      </c>
      <c r="K11" s="74" t="s">
        <v>37</v>
      </c>
      <c r="L11" s="74" t="s">
        <v>82</v>
      </c>
      <c r="M11" s="74" t="s">
        <v>40</v>
      </c>
      <c r="N11" s="74" t="s">
        <v>37</v>
      </c>
      <c r="O11" s="74" t="s">
        <v>51</v>
      </c>
      <c r="P11" s="74" t="s">
        <v>40</v>
      </c>
      <c r="Q11" s="74" t="s">
        <v>37</v>
      </c>
      <c r="R11" s="119"/>
      <c r="S11" s="119"/>
      <c r="T11" s="119"/>
      <c r="U11" s="119"/>
      <c r="V11" s="119"/>
      <c r="W11" s="119"/>
      <c r="X11" s="119"/>
      <c r="Y11" s="119"/>
      <c r="Z11" s="119"/>
      <c r="AA11" s="119"/>
      <c r="AB11" s="119"/>
      <c r="AC11" s="119"/>
    </row>
    <row r="12" spans="1:31" ht="18" customHeight="1">
      <c r="A12" s="42">
        <v>1</v>
      </c>
      <c r="B12" s="43" t="s">
        <v>85</v>
      </c>
      <c r="C12" s="44"/>
      <c r="D12" s="44"/>
      <c r="E12" s="44">
        <f aca="true" t="shared" si="0" ref="E12:E26">IF(C12="","",SUM(C12-D12))</f>
      </c>
      <c r="F12" s="45">
        <v>0</v>
      </c>
      <c r="G12" s="45">
        <v>0</v>
      </c>
      <c r="H12" s="45">
        <v>0</v>
      </c>
      <c r="I12" s="45">
        <v>0</v>
      </c>
      <c r="J12" s="46">
        <v>0</v>
      </c>
      <c r="K12" s="47">
        <f>SUM(I12*J12)</f>
        <v>0</v>
      </c>
      <c r="L12" s="71">
        <v>0</v>
      </c>
      <c r="M12" s="46">
        <v>0</v>
      </c>
      <c r="N12" s="47">
        <f>SUM(L12*M12)</f>
        <v>0</v>
      </c>
      <c r="O12" s="45">
        <v>0</v>
      </c>
      <c r="P12" s="46">
        <v>0</v>
      </c>
      <c r="Q12" s="47">
        <f>SUM(O12*P12)</f>
        <v>0</v>
      </c>
      <c r="R12" s="47">
        <f>SUM(K12++N12+Q12)</f>
        <v>0</v>
      </c>
      <c r="S12" s="45">
        <v>0</v>
      </c>
      <c r="T12" s="45">
        <v>0</v>
      </c>
      <c r="U12" s="47">
        <f>F12+R12-S12-T12</f>
        <v>0</v>
      </c>
      <c r="V12" s="47">
        <f>SUM(F12-G12-H12+K12-S12)</f>
        <v>0</v>
      </c>
      <c r="W12" s="36">
        <v>1</v>
      </c>
      <c r="X12" s="47">
        <f>+V12*W12</f>
        <v>0</v>
      </c>
      <c r="Y12" s="34">
        <v>0</v>
      </c>
      <c r="Z12" s="48"/>
      <c r="AA12" s="49"/>
      <c r="AB12" s="50"/>
      <c r="AC12" s="47">
        <f aca="true" t="shared" si="1" ref="AC12:AC26">SUM(U12-X12)</f>
        <v>0</v>
      </c>
      <c r="AE12" s="65"/>
    </row>
    <row r="13" spans="1:31" ht="18" customHeight="1">
      <c r="A13" s="31">
        <f>SUM(A12+1)</f>
        <v>2</v>
      </c>
      <c r="B13" s="32" t="s">
        <v>86</v>
      </c>
      <c r="C13" s="33"/>
      <c r="D13" s="33"/>
      <c r="E13" s="44">
        <f t="shared" si="0"/>
      </c>
      <c r="F13" s="34">
        <v>0</v>
      </c>
      <c r="G13" s="34">
        <v>0</v>
      </c>
      <c r="H13" s="34">
        <v>0</v>
      </c>
      <c r="I13" s="34">
        <v>0</v>
      </c>
      <c r="J13" s="46">
        <v>0</v>
      </c>
      <c r="K13" s="35">
        <f aca="true" t="shared" si="2" ref="K13:K26">SUM(I13*J13)</f>
        <v>0</v>
      </c>
      <c r="L13" s="72">
        <v>0</v>
      </c>
      <c r="M13" s="46">
        <v>0</v>
      </c>
      <c r="N13" s="35">
        <f aca="true" t="shared" si="3" ref="N13:N26">SUM(L13*M13)</f>
        <v>0</v>
      </c>
      <c r="O13" s="34">
        <v>0</v>
      </c>
      <c r="P13" s="46">
        <v>0</v>
      </c>
      <c r="Q13" s="35">
        <f aca="true" t="shared" si="4" ref="Q13:Q26">SUM(O13*P13)</f>
        <v>0</v>
      </c>
      <c r="R13" s="47">
        <f aca="true" t="shared" si="5" ref="R13:R26">SUM(K13++N13+Q13)</f>
        <v>0</v>
      </c>
      <c r="S13" s="34">
        <v>0</v>
      </c>
      <c r="T13" s="34">
        <v>0</v>
      </c>
      <c r="U13" s="35">
        <f aca="true" t="shared" si="6" ref="U13:U26">F13+R13-S13-T13</f>
        <v>0</v>
      </c>
      <c r="V13" s="47">
        <f aca="true" t="shared" si="7" ref="V13:V26">SUM(F13-G13-H13+K13-S13)</f>
        <v>0</v>
      </c>
      <c r="W13" s="36">
        <v>1</v>
      </c>
      <c r="X13" s="35">
        <f aca="true" t="shared" si="8" ref="X13:X26">+V13*W13</f>
        <v>0</v>
      </c>
      <c r="Y13" s="34">
        <v>0</v>
      </c>
      <c r="Z13" s="37"/>
      <c r="AA13" s="38"/>
      <c r="AB13" s="39"/>
      <c r="AC13" s="35">
        <f t="shared" si="1"/>
        <v>0</v>
      </c>
      <c r="AE13" s="65"/>
    </row>
    <row r="14" spans="1:31" ht="18" customHeight="1">
      <c r="A14" s="31">
        <f aca="true" t="shared" si="9" ref="A14:A26">SUM(A13+1)</f>
        <v>3</v>
      </c>
      <c r="B14" s="32" t="s">
        <v>87</v>
      </c>
      <c r="C14" s="33"/>
      <c r="D14" s="33"/>
      <c r="E14" s="44">
        <f t="shared" si="0"/>
      </c>
      <c r="F14" s="34">
        <v>0</v>
      </c>
      <c r="G14" s="34">
        <v>0</v>
      </c>
      <c r="H14" s="34">
        <v>0</v>
      </c>
      <c r="I14" s="34">
        <v>0</v>
      </c>
      <c r="J14" s="46">
        <v>0</v>
      </c>
      <c r="K14" s="35">
        <f t="shared" si="2"/>
        <v>0</v>
      </c>
      <c r="L14" s="72">
        <v>0</v>
      </c>
      <c r="M14" s="46">
        <v>0</v>
      </c>
      <c r="N14" s="35">
        <f t="shared" si="3"/>
        <v>0</v>
      </c>
      <c r="O14" s="34">
        <v>0</v>
      </c>
      <c r="P14" s="46">
        <v>0</v>
      </c>
      <c r="Q14" s="35">
        <f t="shared" si="4"/>
        <v>0</v>
      </c>
      <c r="R14" s="47">
        <f t="shared" si="5"/>
        <v>0</v>
      </c>
      <c r="S14" s="34">
        <v>0</v>
      </c>
      <c r="T14" s="34">
        <v>0</v>
      </c>
      <c r="U14" s="35">
        <f t="shared" si="6"/>
        <v>0</v>
      </c>
      <c r="V14" s="47">
        <f t="shared" si="7"/>
        <v>0</v>
      </c>
      <c r="W14" s="36">
        <v>1</v>
      </c>
      <c r="X14" s="35">
        <f t="shared" si="8"/>
        <v>0</v>
      </c>
      <c r="Y14" s="34">
        <v>0</v>
      </c>
      <c r="Z14" s="37"/>
      <c r="AA14" s="38"/>
      <c r="AB14" s="39"/>
      <c r="AC14" s="35">
        <f t="shared" si="1"/>
        <v>0</v>
      </c>
      <c r="AE14" s="65"/>
    </row>
    <row r="15" spans="1:29" ht="18" customHeight="1">
      <c r="A15" s="31">
        <f t="shared" si="9"/>
        <v>4</v>
      </c>
      <c r="B15" s="32" t="s">
        <v>88</v>
      </c>
      <c r="C15" s="33"/>
      <c r="D15" s="33"/>
      <c r="E15" s="44">
        <f t="shared" si="0"/>
      </c>
      <c r="F15" s="34">
        <v>0</v>
      </c>
      <c r="G15" s="34">
        <v>0</v>
      </c>
      <c r="H15" s="34">
        <v>0</v>
      </c>
      <c r="I15" s="34">
        <v>0</v>
      </c>
      <c r="J15" s="46">
        <v>0</v>
      </c>
      <c r="K15" s="35">
        <f t="shared" si="2"/>
        <v>0</v>
      </c>
      <c r="L15" s="72">
        <v>0</v>
      </c>
      <c r="M15" s="46">
        <v>0</v>
      </c>
      <c r="N15" s="35">
        <f t="shared" si="3"/>
        <v>0</v>
      </c>
      <c r="O15" s="34">
        <v>0</v>
      </c>
      <c r="P15" s="46">
        <v>0</v>
      </c>
      <c r="Q15" s="35">
        <f t="shared" si="4"/>
        <v>0</v>
      </c>
      <c r="R15" s="47">
        <f t="shared" si="5"/>
        <v>0</v>
      </c>
      <c r="S15" s="34">
        <v>0</v>
      </c>
      <c r="T15" s="34">
        <v>0</v>
      </c>
      <c r="U15" s="35">
        <f t="shared" si="6"/>
        <v>0</v>
      </c>
      <c r="V15" s="47">
        <f t="shared" si="7"/>
        <v>0</v>
      </c>
      <c r="W15" s="36">
        <v>1</v>
      </c>
      <c r="X15" s="35">
        <f t="shared" si="8"/>
        <v>0</v>
      </c>
      <c r="Y15" s="34">
        <v>0</v>
      </c>
      <c r="Z15" s="37"/>
      <c r="AA15" s="38"/>
      <c r="AB15" s="39"/>
      <c r="AC15" s="35">
        <f t="shared" si="1"/>
        <v>0</v>
      </c>
    </row>
    <row r="16" spans="1:29" ht="18" customHeight="1">
      <c r="A16" s="31">
        <f t="shared" si="9"/>
        <v>5</v>
      </c>
      <c r="B16" s="32" t="s">
        <v>89</v>
      </c>
      <c r="C16" s="33"/>
      <c r="D16" s="33"/>
      <c r="E16" s="44">
        <f t="shared" si="0"/>
      </c>
      <c r="F16" s="34">
        <v>0</v>
      </c>
      <c r="G16" s="34">
        <v>0</v>
      </c>
      <c r="H16" s="34">
        <v>0</v>
      </c>
      <c r="I16" s="34">
        <v>0</v>
      </c>
      <c r="J16" s="46">
        <v>0</v>
      </c>
      <c r="K16" s="35">
        <f t="shared" si="2"/>
        <v>0</v>
      </c>
      <c r="L16" s="72">
        <v>0</v>
      </c>
      <c r="M16" s="46">
        <v>0</v>
      </c>
      <c r="N16" s="35">
        <f t="shared" si="3"/>
        <v>0</v>
      </c>
      <c r="O16" s="34">
        <v>0</v>
      </c>
      <c r="P16" s="46">
        <v>0</v>
      </c>
      <c r="Q16" s="35">
        <f t="shared" si="4"/>
        <v>0</v>
      </c>
      <c r="R16" s="47">
        <f t="shared" si="5"/>
        <v>0</v>
      </c>
      <c r="S16" s="34">
        <v>0</v>
      </c>
      <c r="T16" s="34">
        <v>0</v>
      </c>
      <c r="U16" s="35">
        <f t="shared" si="6"/>
        <v>0</v>
      </c>
      <c r="V16" s="47">
        <f t="shared" si="7"/>
        <v>0</v>
      </c>
      <c r="W16" s="36">
        <v>1</v>
      </c>
      <c r="X16" s="35">
        <f t="shared" si="8"/>
        <v>0</v>
      </c>
      <c r="Y16" s="34">
        <v>0</v>
      </c>
      <c r="Z16" s="37"/>
      <c r="AA16" s="40"/>
      <c r="AB16" s="39"/>
      <c r="AC16" s="35">
        <f t="shared" si="1"/>
        <v>0</v>
      </c>
    </row>
    <row r="17" spans="1:29" ht="18" customHeight="1">
      <c r="A17" s="31">
        <f t="shared" si="9"/>
        <v>6</v>
      </c>
      <c r="B17" s="32" t="s">
        <v>90</v>
      </c>
      <c r="C17" s="33"/>
      <c r="D17" s="33"/>
      <c r="E17" s="44">
        <f t="shared" si="0"/>
      </c>
      <c r="F17" s="34">
        <v>0</v>
      </c>
      <c r="G17" s="34">
        <v>0</v>
      </c>
      <c r="H17" s="34">
        <v>0</v>
      </c>
      <c r="I17" s="34">
        <v>0</v>
      </c>
      <c r="J17" s="46">
        <v>0</v>
      </c>
      <c r="K17" s="35">
        <f t="shared" si="2"/>
        <v>0</v>
      </c>
      <c r="L17" s="72">
        <v>0</v>
      </c>
      <c r="M17" s="46">
        <v>0</v>
      </c>
      <c r="N17" s="35">
        <f t="shared" si="3"/>
        <v>0</v>
      </c>
      <c r="O17" s="34">
        <v>0</v>
      </c>
      <c r="P17" s="46">
        <v>0</v>
      </c>
      <c r="Q17" s="35">
        <f t="shared" si="4"/>
        <v>0</v>
      </c>
      <c r="R17" s="47">
        <f t="shared" si="5"/>
        <v>0</v>
      </c>
      <c r="S17" s="34">
        <v>0</v>
      </c>
      <c r="T17" s="34">
        <v>0</v>
      </c>
      <c r="U17" s="41">
        <f t="shared" si="6"/>
        <v>0</v>
      </c>
      <c r="V17" s="47">
        <f t="shared" si="7"/>
        <v>0</v>
      </c>
      <c r="W17" s="36">
        <v>1</v>
      </c>
      <c r="X17" s="35">
        <f t="shared" si="8"/>
        <v>0</v>
      </c>
      <c r="Y17" s="34">
        <v>0</v>
      </c>
      <c r="Z17" s="37"/>
      <c r="AA17" s="38"/>
      <c r="AB17" s="39"/>
      <c r="AC17" s="35">
        <f t="shared" si="1"/>
        <v>0</v>
      </c>
    </row>
    <row r="18" spans="1:29" ht="18" customHeight="1">
      <c r="A18" s="31">
        <f t="shared" si="9"/>
        <v>7</v>
      </c>
      <c r="B18" s="32" t="s">
        <v>91</v>
      </c>
      <c r="C18" s="33"/>
      <c r="D18" s="33"/>
      <c r="E18" s="44">
        <f t="shared" si="0"/>
      </c>
      <c r="F18" s="34">
        <v>0</v>
      </c>
      <c r="G18" s="34">
        <v>0</v>
      </c>
      <c r="H18" s="34">
        <v>0</v>
      </c>
      <c r="I18" s="34">
        <v>0</v>
      </c>
      <c r="J18" s="46">
        <v>0</v>
      </c>
      <c r="K18" s="35">
        <f t="shared" si="2"/>
        <v>0</v>
      </c>
      <c r="L18" s="72">
        <v>0</v>
      </c>
      <c r="M18" s="46">
        <v>0</v>
      </c>
      <c r="N18" s="35">
        <f t="shared" si="3"/>
        <v>0</v>
      </c>
      <c r="O18" s="34">
        <v>0</v>
      </c>
      <c r="P18" s="46">
        <v>0</v>
      </c>
      <c r="Q18" s="35">
        <f t="shared" si="4"/>
        <v>0</v>
      </c>
      <c r="R18" s="47">
        <f t="shared" si="5"/>
        <v>0</v>
      </c>
      <c r="S18" s="34">
        <v>0</v>
      </c>
      <c r="T18" s="34">
        <v>0</v>
      </c>
      <c r="U18" s="41">
        <f t="shared" si="6"/>
        <v>0</v>
      </c>
      <c r="V18" s="47">
        <f t="shared" si="7"/>
        <v>0</v>
      </c>
      <c r="W18" s="36">
        <v>1</v>
      </c>
      <c r="X18" s="35">
        <f t="shared" si="8"/>
        <v>0</v>
      </c>
      <c r="Y18" s="34">
        <v>0</v>
      </c>
      <c r="Z18" s="37"/>
      <c r="AA18" s="38"/>
      <c r="AB18" s="39"/>
      <c r="AC18" s="35">
        <f t="shared" si="1"/>
        <v>0</v>
      </c>
    </row>
    <row r="19" spans="1:29" ht="18" customHeight="1">
      <c r="A19" s="31">
        <f t="shared" si="9"/>
        <v>8</v>
      </c>
      <c r="B19" s="32" t="s">
        <v>92</v>
      </c>
      <c r="C19" s="33"/>
      <c r="D19" s="33"/>
      <c r="E19" s="44">
        <f t="shared" si="0"/>
      </c>
      <c r="F19" s="34">
        <v>0</v>
      </c>
      <c r="G19" s="34">
        <v>0</v>
      </c>
      <c r="H19" s="34">
        <v>0</v>
      </c>
      <c r="I19" s="34">
        <v>0</v>
      </c>
      <c r="J19" s="46">
        <v>0</v>
      </c>
      <c r="K19" s="35">
        <f t="shared" si="2"/>
        <v>0</v>
      </c>
      <c r="L19" s="72">
        <v>0</v>
      </c>
      <c r="M19" s="46">
        <v>0</v>
      </c>
      <c r="N19" s="35">
        <f t="shared" si="3"/>
        <v>0</v>
      </c>
      <c r="O19" s="34">
        <v>0</v>
      </c>
      <c r="P19" s="46">
        <v>0</v>
      </c>
      <c r="Q19" s="35">
        <f t="shared" si="4"/>
        <v>0</v>
      </c>
      <c r="R19" s="47">
        <f t="shared" si="5"/>
        <v>0</v>
      </c>
      <c r="S19" s="34">
        <v>0</v>
      </c>
      <c r="T19" s="34">
        <v>0</v>
      </c>
      <c r="U19" s="41">
        <f t="shared" si="6"/>
        <v>0</v>
      </c>
      <c r="V19" s="47">
        <f t="shared" si="7"/>
        <v>0</v>
      </c>
      <c r="W19" s="36">
        <v>1</v>
      </c>
      <c r="X19" s="35">
        <f t="shared" si="8"/>
        <v>0</v>
      </c>
      <c r="Y19" s="34">
        <v>0</v>
      </c>
      <c r="Z19" s="37"/>
      <c r="AA19" s="38"/>
      <c r="AB19" s="39"/>
      <c r="AC19" s="35">
        <f t="shared" si="1"/>
        <v>0</v>
      </c>
    </row>
    <row r="20" spans="1:29" ht="18" customHeight="1">
      <c r="A20" s="31">
        <f t="shared" si="9"/>
        <v>9</v>
      </c>
      <c r="B20" s="32" t="s">
        <v>93</v>
      </c>
      <c r="C20" s="33"/>
      <c r="D20" s="33"/>
      <c r="E20" s="44">
        <f t="shared" si="0"/>
      </c>
      <c r="F20" s="34">
        <v>0</v>
      </c>
      <c r="G20" s="34">
        <v>0</v>
      </c>
      <c r="H20" s="34">
        <v>0</v>
      </c>
      <c r="I20" s="34">
        <v>0</v>
      </c>
      <c r="J20" s="46">
        <v>0</v>
      </c>
      <c r="K20" s="35">
        <f t="shared" si="2"/>
        <v>0</v>
      </c>
      <c r="L20" s="72">
        <v>0</v>
      </c>
      <c r="M20" s="46">
        <v>0</v>
      </c>
      <c r="N20" s="35">
        <f t="shared" si="3"/>
        <v>0</v>
      </c>
      <c r="O20" s="34">
        <v>0</v>
      </c>
      <c r="P20" s="46">
        <v>0</v>
      </c>
      <c r="Q20" s="35">
        <f t="shared" si="4"/>
        <v>0</v>
      </c>
      <c r="R20" s="47">
        <f t="shared" si="5"/>
        <v>0</v>
      </c>
      <c r="S20" s="34">
        <v>0</v>
      </c>
      <c r="T20" s="34">
        <v>0</v>
      </c>
      <c r="U20" s="41">
        <f t="shared" si="6"/>
        <v>0</v>
      </c>
      <c r="V20" s="47">
        <f t="shared" si="7"/>
        <v>0</v>
      </c>
      <c r="W20" s="36">
        <v>1</v>
      </c>
      <c r="X20" s="35">
        <f t="shared" si="8"/>
        <v>0</v>
      </c>
      <c r="Y20" s="34">
        <v>0</v>
      </c>
      <c r="Z20" s="37"/>
      <c r="AA20" s="38"/>
      <c r="AB20" s="39"/>
      <c r="AC20" s="35">
        <f t="shared" si="1"/>
        <v>0</v>
      </c>
    </row>
    <row r="21" spans="1:29" ht="18" customHeight="1">
      <c r="A21" s="31">
        <f t="shared" si="9"/>
        <v>10</v>
      </c>
      <c r="B21" s="32" t="s">
        <v>94</v>
      </c>
      <c r="C21" s="33"/>
      <c r="D21" s="33"/>
      <c r="E21" s="44">
        <f t="shared" si="0"/>
      </c>
      <c r="F21" s="34">
        <v>0</v>
      </c>
      <c r="G21" s="34">
        <v>0</v>
      </c>
      <c r="H21" s="34">
        <v>0</v>
      </c>
      <c r="I21" s="34">
        <v>0</v>
      </c>
      <c r="J21" s="46">
        <v>0</v>
      </c>
      <c r="K21" s="35">
        <f t="shared" si="2"/>
        <v>0</v>
      </c>
      <c r="L21" s="72">
        <v>0</v>
      </c>
      <c r="M21" s="46">
        <v>0</v>
      </c>
      <c r="N21" s="35">
        <f t="shared" si="3"/>
        <v>0</v>
      </c>
      <c r="O21" s="34">
        <v>0</v>
      </c>
      <c r="P21" s="46">
        <v>0</v>
      </c>
      <c r="Q21" s="35">
        <f t="shared" si="4"/>
        <v>0</v>
      </c>
      <c r="R21" s="47">
        <f t="shared" si="5"/>
        <v>0</v>
      </c>
      <c r="S21" s="34">
        <v>0</v>
      </c>
      <c r="T21" s="34">
        <v>0</v>
      </c>
      <c r="U21" s="41">
        <f t="shared" si="6"/>
        <v>0</v>
      </c>
      <c r="V21" s="47">
        <f t="shared" si="7"/>
        <v>0</v>
      </c>
      <c r="W21" s="36">
        <v>1</v>
      </c>
      <c r="X21" s="35">
        <f t="shared" si="8"/>
        <v>0</v>
      </c>
      <c r="Y21" s="34">
        <v>0</v>
      </c>
      <c r="Z21" s="37"/>
      <c r="AA21" s="38"/>
      <c r="AB21" s="39"/>
      <c r="AC21" s="35">
        <f t="shared" si="1"/>
        <v>0</v>
      </c>
    </row>
    <row r="22" spans="1:29" ht="18" customHeight="1">
      <c r="A22" s="31">
        <f t="shared" si="9"/>
        <v>11</v>
      </c>
      <c r="B22" s="32" t="s">
        <v>95</v>
      </c>
      <c r="C22" s="33"/>
      <c r="D22" s="33"/>
      <c r="E22" s="44">
        <f t="shared" si="0"/>
      </c>
      <c r="F22" s="34">
        <v>0</v>
      </c>
      <c r="G22" s="34">
        <v>0</v>
      </c>
      <c r="H22" s="34">
        <v>0</v>
      </c>
      <c r="I22" s="34">
        <v>0</v>
      </c>
      <c r="J22" s="46">
        <v>0</v>
      </c>
      <c r="K22" s="35">
        <f t="shared" si="2"/>
        <v>0</v>
      </c>
      <c r="L22" s="72">
        <v>0</v>
      </c>
      <c r="M22" s="46">
        <v>0</v>
      </c>
      <c r="N22" s="35">
        <f t="shared" si="3"/>
        <v>0</v>
      </c>
      <c r="O22" s="34">
        <v>0</v>
      </c>
      <c r="P22" s="46">
        <v>0</v>
      </c>
      <c r="Q22" s="35">
        <f t="shared" si="4"/>
        <v>0</v>
      </c>
      <c r="R22" s="47">
        <f t="shared" si="5"/>
        <v>0</v>
      </c>
      <c r="S22" s="34">
        <v>0</v>
      </c>
      <c r="T22" s="34">
        <v>0</v>
      </c>
      <c r="U22" s="41">
        <f t="shared" si="6"/>
        <v>0</v>
      </c>
      <c r="V22" s="47">
        <f t="shared" si="7"/>
        <v>0</v>
      </c>
      <c r="W22" s="36">
        <v>1</v>
      </c>
      <c r="X22" s="35">
        <f t="shared" si="8"/>
        <v>0</v>
      </c>
      <c r="Y22" s="34">
        <v>0</v>
      </c>
      <c r="Z22" s="37"/>
      <c r="AA22" s="38"/>
      <c r="AB22" s="39"/>
      <c r="AC22" s="35">
        <f t="shared" si="1"/>
        <v>0</v>
      </c>
    </row>
    <row r="23" spans="1:29" ht="18" customHeight="1">
      <c r="A23" s="31">
        <f t="shared" si="9"/>
        <v>12</v>
      </c>
      <c r="B23" s="32" t="s">
        <v>96</v>
      </c>
      <c r="C23" s="33"/>
      <c r="D23" s="33"/>
      <c r="E23" s="44">
        <f t="shared" si="0"/>
      </c>
      <c r="F23" s="34">
        <v>0</v>
      </c>
      <c r="G23" s="34">
        <v>0</v>
      </c>
      <c r="H23" s="34">
        <v>0</v>
      </c>
      <c r="I23" s="34">
        <v>0</v>
      </c>
      <c r="J23" s="46">
        <v>0</v>
      </c>
      <c r="K23" s="35">
        <f t="shared" si="2"/>
        <v>0</v>
      </c>
      <c r="L23" s="72">
        <v>0</v>
      </c>
      <c r="M23" s="46">
        <v>0</v>
      </c>
      <c r="N23" s="35">
        <f t="shared" si="3"/>
        <v>0</v>
      </c>
      <c r="O23" s="34">
        <v>0</v>
      </c>
      <c r="P23" s="46">
        <v>0</v>
      </c>
      <c r="Q23" s="35">
        <f t="shared" si="4"/>
        <v>0</v>
      </c>
      <c r="R23" s="47">
        <f t="shared" si="5"/>
        <v>0</v>
      </c>
      <c r="S23" s="34">
        <v>0</v>
      </c>
      <c r="T23" s="34">
        <v>0</v>
      </c>
      <c r="U23" s="41">
        <f t="shared" si="6"/>
        <v>0</v>
      </c>
      <c r="V23" s="47">
        <f t="shared" si="7"/>
        <v>0</v>
      </c>
      <c r="W23" s="36">
        <v>1</v>
      </c>
      <c r="X23" s="35">
        <f t="shared" si="8"/>
        <v>0</v>
      </c>
      <c r="Y23" s="34">
        <v>0</v>
      </c>
      <c r="Z23" s="37"/>
      <c r="AA23" s="38"/>
      <c r="AB23" s="39"/>
      <c r="AC23" s="35">
        <f t="shared" si="1"/>
        <v>0</v>
      </c>
    </row>
    <row r="24" spans="1:29" ht="18" customHeight="1">
      <c r="A24" s="31">
        <f t="shared" si="9"/>
        <v>13</v>
      </c>
      <c r="B24" s="32" t="s">
        <v>97</v>
      </c>
      <c r="C24" s="33"/>
      <c r="D24" s="33"/>
      <c r="E24" s="44">
        <f t="shared" si="0"/>
      </c>
      <c r="F24" s="34">
        <v>0</v>
      </c>
      <c r="G24" s="34">
        <v>0</v>
      </c>
      <c r="H24" s="34">
        <v>0</v>
      </c>
      <c r="I24" s="34">
        <v>0</v>
      </c>
      <c r="J24" s="46">
        <v>0</v>
      </c>
      <c r="K24" s="35">
        <f t="shared" si="2"/>
        <v>0</v>
      </c>
      <c r="L24" s="72">
        <v>0</v>
      </c>
      <c r="M24" s="46">
        <v>0</v>
      </c>
      <c r="N24" s="35">
        <f t="shared" si="3"/>
        <v>0</v>
      </c>
      <c r="O24" s="34">
        <v>0</v>
      </c>
      <c r="P24" s="46">
        <v>0</v>
      </c>
      <c r="Q24" s="35">
        <f t="shared" si="4"/>
        <v>0</v>
      </c>
      <c r="R24" s="47">
        <f t="shared" si="5"/>
        <v>0</v>
      </c>
      <c r="S24" s="34">
        <v>0</v>
      </c>
      <c r="T24" s="34">
        <v>0</v>
      </c>
      <c r="U24" s="35">
        <f t="shared" si="6"/>
        <v>0</v>
      </c>
      <c r="V24" s="47">
        <f t="shared" si="7"/>
        <v>0</v>
      </c>
      <c r="W24" s="36">
        <v>1</v>
      </c>
      <c r="X24" s="35">
        <f t="shared" si="8"/>
        <v>0</v>
      </c>
      <c r="Y24" s="34">
        <v>0</v>
      </c>
      <c r="Z24" s="37"/>
      <c r="AA24" s="38"/>
      <c r="AB24" s="39"/>
      <c r="AC24" s="35">
        <f t="shared" si="1"/>
        <v>0</v>
      </c>
    </row>
    <row r="25" spans="1:29" ht="18" customHeight="1">
      <c r="A25" s="31">
        <f t="shared" si="9"/>
        <v>14</v>
      </c>
      <c r="B25" s="32" t="s">
        <v>91</v>
      </c>
      <c r="C25" s="33"/>
      <c r="D25" s="33"/>
      <c r="E25" s="44">
        <f t="shared" si="0"/>
      </c>
      <c r="F25" s="34">
        <v>0</v>
      </c>
      <c r="G25" s="34">
        <v>0</v>
      </c>
      <c r="H25" s="34">
        <v>0</v>
      </c>
      <c r="I25" s="34">
        <v>0</v>
      </c>
      <c r="J25" s="46">
        <v>0</v>
      </c>
      <c r="K25" s="35">
        <f t="shared" si="2"/>
        <v>0</v>
      </c>
      <c r="L25" s="72">
        <v>0</v>
      </c>
      <c r="M25" s="46">
        <v>0</v>
      </c>
      <c r="N25" s="35">
        <f t="shared" si="3"/>
        <v>0</v>
      </c>
      <c r="O25" s="34">
        <v>0</v>
      </c>
      <c r="P25" s="46">
        <v>0</v>
      </c>
      <c r="Q25" s="35">
        <f t="shared" si="4"/>
        <v>0</v>
      </c>
      <c r="R25" s="47">
        <f t="shared" si="5"/>
        <v>0</v>
      </c>
      <c r="S25" s="34">
        <v>0</v>
      </c>
      <c r="T25" s="34">
        <v>0</v>
      </c>
      <c r="U25" s="35">
        <f t="shared" si="6"/>
        <v>0</v>
      </c>
      <c r="V25" s="47">
        <f t="shared" si="7"/>
        <v>0</v>
      </c>
      <c r="W25" s="36">
        <v>1</v>
      </c>
      <c r="X25" s="35">
        <f t="shared" si="8"/>
        <v>0</v>
      </c>
      <c r="Y25" s="34">
        <v>0</v>
      </c>
      <c r="Z25" s="37"/>
      <c r="AA25" s="38"/>
      <c r="AB25" s="39"/>
      <c r="AC25" s="35">
        <f t="shared" si="1"/>
        <v>0</v>
      </c>
    </row>
    <row r="26" spans="1:29" ht="18" customHeight="1">
      <c r="A26" s="31">
        <f t="shared" si="9"/>
        <v>15</v>
      </c>
      <c r="B26" s="104"/>
      <c r="C26" s="33"/>
      <c r="D26" s="33"/>
      <c r="E26" s="44">
        <f t="shared" si="0"/>
      </c>
      <c r="F26" s="34">
        <v>0</v>
      </c>
      <c r="G26" s="34">
        <v>0</v>
      </c>
      <c r="H26" s="34">
        <v>0</v>
      </c>
      <c r="I26" s="34">
        <v>0</v>
      </c>
      <c r="J26" s="46">
        <v>0</v>
      </c>
      <c r="K26" s="35">
        <f t="shared" si="2"/>
        <v>0</v>
      </c>
      <c r="L26" s="72">
        <v>0</v>
      </c>
      <c r="M26" s="46">
        <v>0</v>
      </c>
      <c r="N26" s="35">
        <f t="shared" si="3"/>
        <v>0</v>
      </c>
      <c r="O26" s="34">
        <v>0</v>
      </c>
      <c r="P26" s="46">
        <v>0</v>
      </c>
      <c r="Q26" s="35">
        <f t="shared" si="4"/>
        <v>0</v>
      </c>
      <c r="R26" s="47">
        <f t="shared" si="5"/>
        <v>0</v>
      </c>
      <c r="S26" s="34">
        <v>0</v>
      </c>
      <c r="T26" s="34">
        <v>0</v>
      </c>
      <c r="U26" s="35">
        <f t="shared" si="6"/>
        <v>0</v>
      </c>
      <c r="V26" s="47">
        <f t="shared" si="7"/>
        <v>0</v>
      </c>
      <c r="W26" s="36">
        <v>1</v>
      </c>
      <c r="X26" s="35">
        <f t="shared" si="8"/>
        <v>0</v>
      </c>
      <c r="Y26" s="34">
        <v>0</v>
      </c>
      <c r="Z26" s="37"/>
      <c r="AA26" s="38"/>
      <c r="AB26" s="39"/>
      <c r="AC26" s="35">
        <f t="shared" si="1"/>
        <v>0</v>
      </c>
    </row>
    <row r="27" spans="6:29" ht="18" customHeight="1">
      <c r="F27" s="30">
        <f>SUM(F12:F26)</f>
        <v>0</v>
      </c>
      <c r="G27" s="30">
        <f>SUM(G12:G26)</f>
        <v>0</v>
      </c>
      <c r="H27" s="30">
        <f>SUM(H12:H26)</f>
        <v>0</v>
      </c>
      <c r="I27" s="30">
        <f>SUM(I12:I26)</f>
        <v>0</v>
      </c>
      <c r="K27" s="30">
        <f>SUM(K12:K26)</f>
        <v>0</v>
      </c>
      <c r="L27" s="30">
        <f>SUM(L12:L26)</f>
        <v>0</v>
      </c>
      <c r="M27" s="70"/>
      <c r="N27" s="30">
        <f>SUM(N12:N26)</f>
        <v>0</v>
      </c>
      <c r="Q27" s="30">
        <f>SUM(Q12:Q26)</f>
        <v>0</v>
      </c>
      <c r="R27" s="30">
        <f>SUM(R12:R26)</f>
        <v>0</v>
      </c>
      <c r="U27" s="30">
        <f>SUM(U12:U26)</f>
        <v>0</v>
      </c>
      <c r="V27" s="30">
        <f>SUM(V12:V26)</f>
        <v>0</v>
      </c>
      <c r="X27" s="30">
        <f>SUM(X12:X26)</f>
        <v>0</v>
      </c>
      <c r="AC27" s="30">
        <f>SUM(AC12:AC26)</f>
        <v>0</v>
      </c>
    </row>
  </sheetData>
  <sheetProtection password="F2FE" sheet="1"/>
  <mergeCells count="23">
    <mergeCell ref="A10:B11"/>
    <mergeCell ref="C10:H10"/>
    <mergeCell ref="I10:N10"/>
    <mergeCell ref="O10:Q10"/>
    <mergeCell ref="R10:R11"/>
    <mergeCell ref="V10:V11"/>
    <mergeCell ref="W10:W11"/>
    <mergeCell ref="X10:X11"/>
    <mergeCell ref="F1:K1"/>
    <mergeCell ref="O1:S1"/>
    <mergeCell ref="C3:K3"/>
    <mergeCell ref="C5:K5"/>
    <mergeCell ref="D6:F6"/>
    <mergeCell ref="Y10:Y11"/>
    <mergeCell ref="Z10:Z11"/>
    <mergeCell ref="AA10:AA11"/>
    <mergeCell ref="AB10:AB11"/>
    <mergeCell ref="AC10:AC11"/>
    <mergeCell ref="C7:K7"/>
    <mergeCell ref="C8:K8"/>
    <mergeCell ref="S10:S11"/>
    <mergeCell ref="T10:T11"/>
    <mergeCell ref="U10:U11"/>
  </mergeCells>
  <printOptions horizontalCentered="1" verticalCentered="1"/>
  <pageMargins left="0.31496062992125984" right="0.31496062992125984" top="0.35433070866141736" bottom="0.35433070866141736" header="0.31496062992125984" footer="0.31496062992125984"/>
  <pageSetup fitToHeight="1" fitToWidth="1" horizontalDpi="600" verticalDpi="600" orientation="landscape" paperSize="9" scale="40" r:id="rId4"/>
  <drawing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AE27"/>
  <sheetViews>
    <sheetView zoomScalePageLayoutView="0" workbookViewId="0" topLeftCell="A1">
      <selection activeCell="N1" sqref="N1"/>
    </sheetView>
  </sheetViews>
  <sheetFormatPr defaultColWidth="11.421875" defaultRowHeight="12.75"/>
  <cols>
    <col min="1" max="1" width="4.00390625" style="18" bestFit="1" customWidth="1"/>
    <col min="2" max="2" width="42.00390625" style="0" customWidth="1"/>
    <col min="4" max="4" width="5.421875" style="0" bestFit="1" customWidth="1"/>
    <col min="5" max="5" width="5.140625" style="0" bestFit="1" customWidth="1"/>
    <col min="10" max="10" width="7.8515625" style="0" customWidth="1"/>
    <col min="13" max="13" width="6.8515625" style="0" bestFit="1" customWidth="1"/>
    <col min="16" max="16" width="8.00390625" style="0" customWidth="1"/>
    <col min="19" max="20" width="12.57421875" style="0" customWidth="1"/>
    <col min="23" max="23" width="12.8515625" style="0" customWidth="1"/>
    <col min="25" max="25" width="12.7109375" style="0" customWidth="1"/>
    <col min="26" max="26" width="17.421875" style="0" customWidth="1"/>
    <col min="28" max="28" width="35.00390625" style="0" customWidth="1"/>
  </cols>
  <sheetData>
    <row r="1" spans="1:29" ht="18">
      <c r="A1" s="20"/>
      <c r="B1" s="21"/>
      <c r="C1" s="21"/>
      <c r="D1" s="21"/>
      <c r="E1" s="21"/>
      <c r="F1" s="120" t="s">
        <v>47</v>
      </c>
      <c r="G1" s="120"/>
      <c r="H1" s="120"/>
      <c r="I1" s="120"/>
      <c r="J1" s="120"/>
      <c r="K1" s="120"/>
      <c r="L1" s="69"/>
      <c r="M1" s="69"/>
      <c r="N1" s="69"/>
      <c r="O1" s="121" t="str">
        <f>EXPEDIENTE!D3</f>
        <v>2018-05-44-0000</v>
      </c>
      <c r="P1" s="122"/>
      <c r="Q1" s="122"/>
      <c r="R1" s="122"/>
      <c r="S1" s="122"/>
      <c r="T1" s="21"/>
      <c r="U1" s="21"/>
      <c r="V1" s="21"/>
      <c r="W1" s="21"/>
      <c r="X1" s="21"/>
      <c r="Y1" s="21"/>
      <c r="Z1" s="21"/>
      <c r="AA1" s="21"/>
      <c r="AB1" s="21"/>
      <c r="AC1" s="21"/>
    </row>
    <row r="2" spans="1:29" ht="12.75">
      <c r="A2" s="20"/>
      <c r="B2" s="21"/>
      <c r="C2" s="24"/>
      <c r="D2" s="24"/>
      <c r="E2" s="24"/>
      <c r="F2" s="24"/>
      <c r="G2" s="24"/>
      <c r="H2" s="24"/>
      <c r="I2" s="24"/>
      <c r="J2" s="24"/>
      <c r="K2" s="24"/>
      <c r="L2" s="24"/>
      <c r="M2" s="24"/>
      <c r="N2" s="24"/>
      <c r="O2" s="21"/>
      <c r="P2" s="21"/>
      <c r="Q2" s="21"/>
      <c r="R2" s="21"/>
      <c r="S2" s="21"/>
      <c r="T2" s="21"/>
      <c r="U2" s="21"/>
      <c r="V2" s="21"/>
      <c r="W2" s="21"/>
      <c r="X2" s="21"/>
      <c r="Y2" s="21"/>
      <c r="Z2" s="21"/>
      <c r="AA2" s="21"/>
      <c r="AB2" s="21"/>
      <c r="AC2" s="21"/>
    </row>
    <row r="3" spans="1:29" ht="15">
      <c r="A3" s="20"/>
      <c r="B3" s="23" t="s">
        <v>48</v>
      </c>
      <c r="C3" s="123">
        <f>IF(EXPEDIENTE!D7="","",EXPEDIENTE!D7)</f>
      </c>
      <c r="D3" s="123"/>
      <c r="E3" s="123"/>
      <c r="F3" s="123"/>
      <c r="G3" s="123"/>
      <c r="H3" s="123"/>
      <c r="I3" s="123"/>
      <c r="J3" s="123"/>
      <c r="K3" s="123"/>
      <c r="L3" s="87"/>
      <c r="M3" s="81"/>
      <c r="N3" s="21"/>
      <c r="O3" s="21"/>
      <c r="P3" s="21"/>
      <c r="Q3" s="21"/>
      <c r="R3" s="21"/>
      <c r="S3" s="21"/>
      <c r="T3" s="21"/>
      <c r="U3" s="21"/>
      <c r="V3" s="21"/>
      <c r="W3" s="21"/>
      <c r="X3" s="21"/>
      <c r="Y3" s="21"/>
      <c r="Z3" s="21"/>
      <c r="AA3" s="21"/>
      <c r="AB3" s="21"/>
      <c r="AC3" s="21"/>
    </row>
    <row r="4" spans="1:29" ht="15">
      <c r="A4" s="20"/>
      <c r="B4" s="23" t="s">
        <v>12</v>
      </c>
      <c r="C4" s="82">
        <f>IF(EXPEDIENTE!D8="","",EXPEDIENTE!D8)</f>
      </c>
      <c r="D4" s="83"/>
      <c r="E4" s="83"/>
      <c r="F4" s="83"/>
      <c r="G4" s="83"/>
      <c r="H4" s="83"/>
      <c r="I4" s="83"/>
      <c r="J4" s="83"/>
      <c r="K4" s="83"/>
      <c r="L4" s="83"/>
      <c r="M4" s="25"/>
      <c r="N4" s="26"/>
      <c r="O4" s="20"/>
      <c r="P4" s="20"/>
      <c r="Q4" s="20"/>
      <c r="R4" s="20"/>
      <c r="S4" s="20"/>
      <c r="T4" s="21"/>
      <c r="U4" s="21"/>
      <c r="V4" s="21"/>
      <c r="W4" s="21"/>
      <c r="X4" s="21"/>
      <c r="Y4" s="21"/>
      <c r="Z4" s="21"/>
      <c r="AA4" s="21"/>
      <c r="AB4" s="21"/>
      <c r="AC4" s="21"/>
    </row>
    <row r="5" spans="1:29" ht="15">
      <c r="A5" s="20"/>
      <c r="B5" s="23" t="s">
        <v>58</v>
      </c>
      <c r="C5" s="123" t="str">
        <f>EXPEDIENTE!D9</f>
        <v>UNIDADES DE APOYO CEE</v>
      </c>
      <c r="D5" s="123"/>
      <c r="E5" s="123"/>
      <c r="F5" s="123"/>
      <c r="G5" s="123"/>
      <c r="H5" s="123"/>
      <c r="I5" s="123"/>
      <c r="J5" s="123"/>
      <c r="K5" s="123"/>
      <c r="L5" s="87"/>
      <c r="M5" s="81"/>
      <c r="N5" s="21"/>
      <c r="O5" s="21"/>
      <c r="P5" s="21"/>
      <c r="Q5" s="21"/>
      <c r="R5" s="21"/>
      <c r="S5" s="21"/>
      <c r="T5" s="21"/>
      <c r="U5" s="21"/>
      <c r="V5" s="21"/>
      <c r="W5" s="21"/>
      <c r="X5" s="21"/>
      <c r="Y5" s="21"/>
      <c r="Z5" s="21"/>
      <c r="AA5" s="21"/>
      <c r="AB5" s="21"/>
      <c r="AC5" s="21"/>
    </row>
    <row r="6" spans="1:29" ht="15">
      <c r="A6" s="20"/>
      <c r="B6" s="22" t="s">
        <v>59</v>
      </c>
      <c r="C6" s="76"/>
      <c r="D6" s="124">
        <f>SUM(X27)</f>
        <v>0</v>
      </c>
      <c r="E6" s="125"/>
      <c r="F6" s="126"/>
      <c r="G6" s="26"/>
      <c r="H6" s="26"/>
      <c r="I6" s="26"/>
      <c r="J6" s="26"/>
      <c r="K6" s="26"/>
      <c r="L6" s="26"/>
      <c r="M6" s="26"/>
      <c r="N6" s="26"/>
      <c r="O6" s="21"/>
      <c r="P6" s="21"/>
      <c r="Q6" s="21"/>
      <c r="R6" s="21"/>
      <c r="S6" s="21"/>
      <c r="T6" s="21"/>
      <c r="U6" s="21"/>
      <c r="V6" s="21"/>
      <c r="W6" s="21"/>
      <c r="X6" s="21"/>
      <c r="Y6" s="21"/>
      <c r="Z6" s="21"/>
      <c r="AA6" s="21"/>
      <c r="AB6" s="21"/>
      <c r="AC6" s="21"/>
    </row>
    <row r="7" spans="1:29" ht="15">
      <c r="A7" s="27"/>
      <c r="B7" s="28" t="s">
        <v>98</v>
      </c>
      <c r="C7" s="123">
        <f>IF('Personal Contratado'!C11="","",'Personal Contratado'!C11)</f>
      </c>
      <c r="D7" s="123"/>
      <c r="E7" s="123"/>
      <c r="F7" s="123"/>
      <c r="G7" s="123"/>
      <c r="H7" s="123"/>
      <c r="I7" s="123"/>
      <c r="J7" s="123"/>
      <c r="K7" s="123"/>
      <c r="L7" s="83"/>
      <c r="M7" s="83"/>
      <c r="N7" s="83"/>
      <c r="O7" s="86"/>
      <c r="P7" s="24"/>
      <c r="Q7" s="24"/>
      <c r="R7" s="24"/>
      <c r="S7" s="24"/>
      <c r="T7" s="24"/>
      <c r="U7" s="24"/>
      <c r="V7" s="24"/>
      <c r="W7" s="24"/>
      <c r="X7" s="24"/>
      <c r="Y7" s="24"/>
      <c r="Z7" s="24"/>
      <c r="AA7" s="24"/>
      <c r="AB7" s="24"/>
      <c r="AC7" s="24"/>
    </row>
    <row r="8" spans="1:29" ht="15">
      <c r="A8" s="27"/>
      <c r="B8" s="28" t="s">
        <v>99</v>
      </c>
      <c r="C8" s="123">
        <f>IF('Personal Contratado'!D11="","",'Personal Contratado'!D11)</f>
      </c>
      <c r="D8" s="123"/>
      <c r="E8" s="123"/>
      <c r="F8" s="123"/>
      <c r="G8" s="123"/>
      <c r="H8" s="123"/>
      <c r="I8" s="123"/>
      <c r="J8" s="123"/>
      <c r="K8" s="123"/>
      <c r="L8" s="83"/>
      <c r="M8" s="83"/>
      <c r="N8" s="83"/>
      <c r="O8" s="86"/>
      <c r="P8" s="24"/>
      <c r="Q8" s="24"/>
      <c r="R8" s="24"/>
      <c r="S8" s="24"/>
      <c r="T8" s="24"/>
      <c r="U8" s="24"/>
      <c r="V8" s="24"/>
      <c r="W8" s="24"/>
      <c r="X8" s="24"/>
      <c r="Y8" s="24"/>
      <c r="Z8" s="24"/>
      <c r="AA8" s="24"/>
      <c r="AB8" s="24"/>
      <c r="AC8" s="24"/>
    </row>
    <row r="9" spans="1:29" ht="12.75">
      <c r="A9" s="27"/>
      <c r="B9" s="24"/>
      <c r="C9" s="84"/>
      <c r="D9" s="84"/>
      <c r="E9" s="84"/>
      <c r="F9" s="84"/>
      <c r="G9" s="84"/>
      <c r="H9" s="84"/>
      <c r="I9" s="84"/>
      <c r="J9" s="84"/>
      <c r="K9" s="84"/>
      <c r="L9" s="84"/>
      <c r="M9" s="84"/>
      <c r="N9" s="84"/>
      <c r="O9" s="24"/>
      <c r="P9" s="24"/>
      <c r="Q9" s="24"/>
      <c r="R9" s="24"/>
      <c r="S9" s="24"/>
      <c r="T9" s="24"/>
      <c r="U9" s="24"/>
      <c r="V9" s="24"/>
      <c r="W9" s="24"/>
      <c r="X9" s="24"/>
      <c r="Y9" s="24"/>
      <c r="Z9" s="24"/>
      <c r="AA9" s="24"/>
      <c r="AB9" s="24"/>
      <c r="AC9" s="24"/>
    </row>
    <row r="10" spans="1:29" s="29" customFormat="1" ht="29.25" customHeight="1">
      <c r="A10" s="119" t="s">
        <v>46</v>
      </c>
      <c r="B10" s="119"/>
      <c r="C10" s="119" t="s">
        <v>43</v>
      </c>
      <c r="D10" s="119"/>
      <c r="E10" s="119"/>
      <c r="F10" s="119"/>
      <c r="G10" s="119"/>
      <c r="H10" s="119"/>
      <c r="I10" s="127" t="s">
        <v>66</v>
      </c>
      <c r="J10" s="128"/>
      <c r="K10" s="128"/>
      <c r="L10" s="128"/>
      <c r="M10" s="128"/>
      <c r="N10" s="129"/>
      <c r="O10" s="119" t="s">
        <v>52</v>
      </c>
      <c r="P10" s="119"/>
      <c r="Q10" s="119"/>
      <c r="R10" s="119" t="s">
        <v>3</v>
      </c>
      <c r="S10" s="119" t="s">
        <v>9</v>
      </c>
      <c r="T10" s="119" t="s">
        <v>7</v>
      </c>
      <c r="U10" s="119" t="s">
        <v>21</v>
      </c>
      <c r="V10" s="119" t="s">
        <v>38</v>
      </c>
      <c r="W10" s="119" t="s">
        <v>5</v>
      </c>
      <c r="X10" s="119" t="s">
        <v>39</v>
      </c>
      <c r="Y10" s="119" t="s">
        <v>8</v>
      </c>
      <c r="Z10" s="119" t="s">
        <v>22</v>
      </c>
      <c r="AA10" s="119" t="s">
        <v>4</v>
      </c>
      <c r="AB10" s="119" t="s">
        <v>0</v>
      </c>
      <c r="AC10" s="119" t="s">
        <v>49</v>
      </c>
    </row>
    <row r="11" spans="1:29" s="29" customFormat="1" ht="48">
      <c r="A11" s="119"/>
      <c r="B11" s="119"/>
      <c r="C11" s="74" t="s">
        <v>6</v>
      </c>
      <c r="D11" s="52" t="s">
        <v>42</v>
      </c>
      <c r="E11" s="52" t="s">
        <v>41</v>
      </c>
      <c r="F11" s="74" t="s">
        <v>44</v>
      </c>
      <c r="G11" s="74" t="s">
        <v>79</v>
      </c>
      <c r="H11" s="74" t="s">
        <v>45</v>
      </c>
      <c r="I11" s="74" t="s">
        <v>81</v>
      </c>
      <c r="J11" s="74" t="s">
        <v>40</v>
      </c>
      <c r="K11" s="74" t="s">
        <v>37</v>
      </c>
      <c r="L11" s="74" t="s">
        <v>82</v>
      </c>
      <c r="M11" s="74" t="s">
        <v>40</v>
      </c>
      <c r="N11" s="74" t="s">
        <v>37</v>
      </c>
      <c r="O11" s="74" t="s">
        <v>51</v>
      </c>
      <c r="P11" s="74" t="s">
        <v>40</v>
      </c>
      <c r="Q11" s="74" t="s">
        <v>37</v>
      </c>
      <c r="R11" s="119"/>
      <c r="S11" s="119"/>
      <c r="T11" s="119"/>
      <c r="U11" s="119"/>
      <c r="V11" s="119"/>
      <c r="W11" s="119"/>
      <c r="X11" s="119"/>
      <c r="Y11" s="119"/>
      <c r="Z11" s="119"/>
      <c r="AA11" s="119"/>
      <c r="AB11" s="119"/>
      <c r="AC11" s="119"/>
    </row>
    <row r="12" spans="1:31" ht="18" customHeight="1">
      <c r="A12" s="42">
        <v>1</v>
      </c>
      <c r="B12" s="43" t="s">
        <v>85</v>
      </c>
      <c r="C12" s="44"/>
      <c r="D12" s="44"/>
      <c r="E12" s="44">
        <f aca="true" t="shared" si="0" ref="E12:E26">IF(C12="","",SUM(C12-D12))</f>
      </c>
      <c r="F12" s="45">
        <v>0</v>
      </c>
      <c r="G12" s="45">
        <v>0</v>
      </c>
      <c r="H12" s="45">
        <v>0</v>
      </c>
      <c r="I12" s="45">
        <v>0</v>
      </c>
      <c r="J12" s="46">
        <v>0</v>
      </c>
      <c r="K12" s="47">
        <f>SUM(I12*J12)</f>
        <v>0</v>
      </c>
      <c r="L12" s="71">
        <v>0</v>
      </c>
      <c r="M12" s="46">
        <v>0</v>
      </c>
      <c r="N12" s="47">
        <f>SUM(L12*M12)</f>
        <v>0</v>
      </c>
      <c r="O12" s="45">
        <v>0</v>
      </c>
      <c r="P12" s="46">
        <v>0</v>
      </c>
      <c r="Q12" s="47">
        <f>SUM(O12*P12)</f>
        <v>0</v>
      </c>
      <c r="R12" s="47">
        <f>SUM(K12++N12+Q12)</f>
        <v>0</v>
      </c>
      <c r="S12" s="45">
        <v>0</v>
      </c>
      <c r="T12" s="45">
        <v>0</v>
      </c>
      <c r="U12" s="47">
        <f>F12+R12-S12-T12</f>
        <v>0</v>
      </c>
      <c r="V12" s="47">
        <f>SUM(F12-G12-H12+K12-S12)</f>
        <v>0</v>
      </c>
      <c r="W12" s="36">
        <v>1</v>
      </c>
      <c r="X12" s="47">
        <f>+V12*W12</f>
        <v>0</v>
      </c>
      <c r="Y12" s="34">
        <v>0</v>
      </c>
      <c r="Z12" s="48"/>
      <c r="AA12" s="49"/>
      <c r="AB12" s="50"/>
      <c r="AC12" s="47">
        <f aca="true" t="shared" si="1" ref="AC12:AC26">SUM(U12-X12)</f>
        <v>0</v>
      </c>
      <c r="AE12" s="65"/>
    </row>
    <row r="13" spans="1:31" ht="18" customHeight="1">
      <c r="A13" s="31">
        <f>SUM(A12+1)</f>
        <v>2</v>
      </c>
      <c r="B13" s="32" t="s">
        <v>86</v>
      </c>
      <c r="C13" s="33"/>
      <c r="D13" s="33"/>
      <c r="E13" s="44">
        <f t="shared" si="0"/>
      </c>
      <c r="F13" s="34">
        <v>0</v>
      </c>
      <c r="G13" s="34">
        <v>0</v>
      </c>
      <c r="H13" s="34">
        <v>0</v>
      </c>
      <c r="I13" s="34">
        <v>0</v>
      </c>
      <c r="J13" s="46">
        <v>0</v>
      </c>
      <c r="K13" s="35">
        <f aca="true" t="shared" si="2" ref="K13:K26">SUM(I13*J13)</f>
        <v>0</v>
      </c>
      <c r="L13" s="72">
        <v>0</v>
      </c>
      <c r="M13" s="46">
        <v>0</v>
      </c>
      <c r="N13" s="35">
        <f aca="true" t="shared" si="3" ref="N13:N26">SUM(L13*M13)</f>
        <v>0</v>
      </c>
      <c r="O13" s="34">
        <v>0</v>
      </c>
      <c r="P13" s="46">
        <v>0</v>
      </c>
      <c r="Q13" s="35">
        <f aca="true" t="shared" si="4" ref="Q13:Q26">SUM(O13*P13)</f>
        <v>0</v>
      </c>
      <c r="R13" s="47">
        <f aca="true" t="shared" si="5" ref="R13:R26">SUM(K13++N13+Q13)</f>
        <v>0</v>
      </c>
      <c r="S13" s="34">
        <v>0</v>
      </c>
      <c r="T13" s="34">
        <v>0</v>
      </c>
      <c r="U13" s="35">
        <f aca="true" t="shared" si="6" ref="U13:U26">F13+R13-S13-T13</f>
        <v>0</v>
      </c>
      <c r="V13" s="47">
        <f aca="true" t="shared" si="7" ref="V13:V26">SUM(F13-G13-H13+K13-S13)</f>
        <v>0</v>
      </c>
      <c r="W13" s="36">
        <v>1</v>
      </c>
      <c r="X13" s="35">
        <f aca="true" t="shared" si="8" ref="X13:X26">+V13*W13</f>
        <v>0</v>
      </c>
      <c r="Y13" s="34">
        <v>0</v>
      </c>
      <c r="Z13" s="37"/>
      <c r="AA13" s="38"/>
      <c r="AB13" s="39"/>
      <c r="AC13" s="35">
        <f t="shared" si="1"/>
        <v>0</v>
      </c>
      <c r="AE13" s="65"/>
    </row>
    <row r="14" spans="1:31" ht="18" customHeight="1">
      <c r="A14" s="31">
        <f aca="true" t="shared" si="9" ref="A14:A26">SUM(A13+1)</f>
        <v>3</v>
      </c>
      <c r="B14" s="32" t="s">
        <v>87</v>
      </c>
      <c r="C14" s="33"/>
      <c r="D14" s="33"/>
      <c r="E14" s="44">
        <f t="shared" si="0"/>
      </c>
      <c r="F14" s="34">
        <v>0</v>
      </c>
      <c r="G14" s="34">
        <v>0</v>
      </c>
      <c r="H14" s="34">
        <v>0</v>
      </c>
      <c r="I14" s="34">
        <v>0</v>
      </c>
      <c r="J14" s="46">
        <v>0</v>
      </c>
      <c r="K14" s="35">
        <f t="shared" si="2"/>
        <v>0</v>
      </c>
      <c r="L14" s="72">
        <v>0</v>
      </c>
      <c r="M14" s="46">
        <v>0</v>
      </c>
      <c r="N14" s="35">
        <f t="shared" si="3"/>
        <v>0</v>
      </c>
      <c r="O14" s="34">
        <v>0</v>
      </c>
      <c r="P14" s="46">
        <v>0</v>
      </c>
      <c r="Q14" s="35">
        <f t="shared" si="4"/>
        <v>0</v>
      </c>
      <c r="R14" s="47">
        <f t="shared" si="5"/>
        <v>0</v>
      </c>
      <c r="S14" s="34">
        <v>0</v>
      </c>
      <c r="T14" s="34">
        <v>0</v>
      </c>
      <c r="U14" s="35">
        <f t="shared" si="6"/>
        <v>0</v>
      </c>
      <c r="V14" s="47">
        <f t="shared" si="7"/>
        <v>0</v>
      </c>
      <c r="W14" s="36">
        <v>1</v>
      </c>
      <c r="X14" s="35">
        <f t="shared" si="8"/>
        <v>0</v>
      </c>
      <c r="Y14" s="34">
        <v>0</v>
      </c>
      <c r="Z14" s="37"/>
      <c r="AA14" s="38"/>
      <c r="AB14" s="39"/>
      <c r="AC14" s="35">
        <f t="shared" si="1"/>
        <v>0</v>
      </c>
      <c r="AE14" s="65"/>
    </row>
    <row r="15" spans="1:29" ht="18" customHeight="1">
      <c r="A15" s="31">
        <f t="shared" si="9"/>
        <v>4</v>
      </c>
      <c r="B15" s="32" t="s">
        <v>88</v>
      </c>
      <c r="C15" s="33"/>
      <c r="D15" s="33"/>
      <c r="E15" s="44">
        <f t="shared" si="0"/>
      </c>
      <c r="F15" s="34">
        <v>0</v>
      </c>
      <c r="G15" s="34">
        <v>0</v>
      </c>
      <c r="H15" s="34">
        <v>0</v>
      </c>
      <c r="I15" s="34">
        <v>0</v>
      </c>
      <c r="J15" s="46">
        <v>0</v>
      </c>
      <c r="K15" s="35">
        <f t="shared" si="2"/>
        <v>0</v>
      </c>
      <c r="L15" s="72">
        <v>0</v>
      </c>
      <c r="M15" s="46">
        <v>0</v>
      </c>
      <c r="N15" s="35">
        <f t="shared" si="3"/>
        <v>0</v>
      </c>
      <c r="O15" s="34">
        <v>0</v>
      </c>
      <c r="P15" s="46">
        <v>0</v>
      </c>
      <c r="Q15" s="35">
        <f t="shared" si="4"/>
        <v>0</v>
      </c>
      <c r="R15" s="47">
        <f t="shared" si="5"/>
        <v>0</v>
      </c>
      <c r="S15" s="34">
        <v>0</v>
      </c>
      <c r="T15" s="34">
        <v>0</v>
      </c>
      <c r="U15" s="35">
        <f t="shared" si="6"/>
        <v>0</v>
      </c>
      <c r="V15" s="47">
        <f t="shared" si="7"/>
        <v>0</v>
      </c>
      <c r="W15" s="36">
        <v>1</v>
      </c>
      <c r="X15" s="35">
        <f t="shared" si="8"/>
        <v>0</v>
      </c>
      <c r="Y15" s="34">
        <v>0</v>
      </c>
      <c r="Z15" s="37"/>
      <c r="AA15" s="38"/>
      <c r="AB15" s="39"/>
      <c r="AC15" s="35">
        <f t="shared" si="1"/>
        <v>0</v>
      </c>
    </row>
    <row r="16" spans="1:29" ht="18" customHeight="1">
      <c r="A16" s="31">
        <f t="shared" si="9"/>
        <v>5</v>
      </c>
      <c r="B16" s="32" t="s">
        <v>89</v>
      </c>
      <c r="C16" s="33"/>
      <c r="D16" s="33"/>
      <c r="E16" s="44">
        <f t="shared" si="0"/>
      </c>
      <c r="F16" s="34">
        <v>0</v>
      </c>
      <c r="G16" s="34">
        <v>0</v>
      </c>
      <c r="H16" s="34">
        <v>0</v>
      </c>
      <c r="I16" s="34">
        <v>0</v>
      </c>
      <c r="J16" s="46">
        <v>0</v>
      </c>
      <c r="K16" s="35">
        <f t="shared" si="2"/>
        <v>0</v>
      </c>
      <c r="L16" s="72">
        <v>0</v>
      </c>
      <c r="M16" s="46">
        <v>0</v>
      </c>
      <c r="N16" s="35">
        <f t="shared" si="3"/>
        <v>0</v>
      </c>
      <c r="O16" s="34">
        <v>0</v>
      </c>
      <c r="P16" s="46">
        <v>0</v>
      </c>
      <c r="Q16" s="35">
        <f t="shared" si="4"/>
        <v>0</v>
      </c>
      <c r="R16" s="47">
        <f t="shared" si="5"/>
        <v>0</v>
      </c>
      <c r="S16" s="34">
        <v>0</v>
      </c>
      <c r="T16" s="34">
        <v>0</v>
      </c>
      <c r="U16" s="35">
        <f t="shared" si="6"/>
        <v>0</v>
      </c>
      <c r="V16" s="47">
        <f t="shared" si="7"/>
        <v>0</v>
      </c>
      <c r="W16" s="36">
        <v>1</v>
      </c>
      <c r="X16" s="35">
        <f t="shared" si="8"/>
        <v>0</v>
      </c>
      <c r="Y16" s="34">
        <v>0</v>
      </c>
      <c r="Z16" s="37"/>
      <c r="AA16" s="40"/>
      <c r="AB16" s="39"/>
      <c r="AC16" s="35">
        <f t="shared" si="1"/>
        <v>0</v>
      </c>
    </row>
    <row r="17" spans="1:29" ht="18" customHeight="1">
      <c r="A17" s="31">
        <f t="shared" si="9"/>
        <v>6</v>
      </c>
      <c r="B17" s="32" t="s">
        <v>90</v>
      </c>
      <c r="C17" s="33"/>
      <c r="D17" s="33"/>
      <c r="E17" s="44">
        <f t="shared" si="0"/>
      </c>
      <c r="F17" s="34">
        <v>0</v>
      </c>
      <c r="G17" s="34">
        <v>0</v>
      </c>
      <c r="H17" s="34">
        <v>0</v>
      </c>
      <c r="I17" s="34">
        <v>0</v>
      </c>
      <c r="J17" s="46">
        <v>0</v>
      </c>
      <c r="K17" s="35">
        <f t="shared" si="2"/>
        <v>0</v>
      </c>
      <c r="L17" s="72">
        <v>0</v>
      </c>
      <c r="M17" s="46">
        <v>0</v>
      </c>
      <c r="N17" s="35">
        <f t="shared" si="3"/>
        <v>0</v>
      </c>
      <c r="O17" s="34">
        <v>0</v>
      </c>
      <c r="P17" s="46">
        <v>0</v>
      </c>
      <c r="Q17" s="35">
        <f t="shared" si="4"/>
        <v>0</v>
      </c>
      <c r="R17" s="47">
        <f t="shared" si="5"/>
        <v>0</v>
      </c>
      <c r="S17" s="34">
        <v>0</v>
      </c>
      <c r="T17" s="34">
        <v>0</v>
      </c>
      <c r="U17" s="41">
        <f t="shared" si="6"/>
        <v>0</v>
      </c>
      <c r="V17" s="47">
        <f t="shared" si="7"/>
        <v>0</v>
      </c>
      <c r="W17" s="36">
        <v>1</v>
      </c>
      <c r="X17" s="35">
        <f t="shared" si="8"/>
        <v>0</v>
      </c>
      <c r="Y17" s="34">
        <v>0</v>
      </c>
      <c r="Z17" s="37"/>
      <c r="AA17" s="38"/>
      <c r="AB17" s="39"/>
      <c r="AC17" s="35">
        <f t="shared" si="1"/>
        <v>0</v>
      </c>
    </row>
    <row r="18" spans="1:29" ht="18" customHeight="1">
      <c r="A18" s="31">
        <f t="shared" si="9"/>
        <v>7</v>
      </c>
      <c r="B18" s="32" t="s">
        <v>91</v>
      </c>
      <c r="C18" s="33"/>
      <c r="D18" s="33"/>
      <c r="E18" s="44">
        <f t="shared" si="0"/>
      </c>
      <c r="F18" s="34">
        <v>0</v>
      </c>
      <c r="G18" s="34">
        <v>0</v>
      </c>
      <c r="H18" s="34">
        <v>0</v>
      </c>
      <c r="I18" s="34">
        <v>0</v>
      </c>
      <c r="J18" s="46">
        <v>0</v>
      </c>
      <c r="K18" s="35">
        <f t="shared" si="2"/>
        <v>0</v>
      </c>
      <c r="L18" s="72">
        <v>0</v>
      </c>
      <c r="M18" s="46">
        <v>0</v>
      </c>
      <c r="N18" s="35">
        <f t="shared" si="3"/>
        <v>0</v>
      </c>
      <c r="O18" s="34">
        <v>0</v>
      </c>
      <c r="P18" s="46">
        <v>0</v>
      </c>
      <c r="Q18" s="35">
        <f t="shared" si="4"/>
        <v>0</v>
      </c>
      <c r="R18" s="47">
        <f t="shared" si="5"/>
        <v>0</v>
      </c>
      <c r="S18" s="34">
        <v>0</v>
      </c>
      <c r="T18" s="34">
        <v>0</v>
      </c>
      <c r="U18" s="41">
        <f t="shared" si="6"/>
        <v>0</v>
      </c>
      <c r="V18" s="47">
        <f t="shared" si="7"/>
        <v>0</v>
      </c>
      <c r="W18" s="36">
        <v>1</v>
      </c>
      <c r="X18" s="35">
        <f t="shared" si="8"/>
        <v>0</v>
      </c>
      <c r="Y18" s="34">
        <v>0</v>
      </c>
      <c r="Z18" s="37"/>
      <c r="AA18" s="38"/>
      <c r="AB18" s="39"/>
      <c r="AC18" s="35">
        <f t="shared" si="1"/>
        <v>0</v>
      </c>
    </row>
    <row r="19" spans="1:29" ht="18" customHeight="1">
      <c r="A19" s="31">
        <f t="shared" si="9"/>
        <v>8</v>
      </c>
      <c r="B19" s="32" t="s">
        <v>92</v>
      </c>
      <c r="C19" s="33"/>
      <c r="D19" s="33"/>
      <c r="E19" s="44">
        <f t="shared" si="0"/>
      </c>
      <c r="F19" s="34">
        <v>0</v>
      </c>
      <c r="G19" s="34">
        <v>0</v>
      </c>
      <c r="H19" s="34">
        <v>0</v>
      </c>
      <c r="I19" s="34">
        <v>0</v>
      </c>
      <c r="J19" s="46">
        <v>0</v>
      </c>
      <c r="K19" s="35">
        <f t="shared" si="2"/>
        <v>0</v>
      </c>
      <c r="L19" s="72">
        <v>0</v>
      </c>
      <c r="M19" s="46">
        <v>0</v>
      </c>
      <c r="N19" s="35">
        <f t="shared" si="3"/>
        <v>0</v>
      </c>
      <c r="O19" s="34">
        <v>0</v>
      </c>
      <c r="P19" s="46">
        <v>0</v>
      </c>
      <c r="Q19" s="35">
        <f t="shared" si="4"/>
        <v>0</v>
      </c>
      <c r="R19" s="47">
        <f t="shared" si="5"/>
        <v>0</v>
      </c>
      <c r="S19" s="34">
        <v>0</v>
      </c>
      <c r="T19" s="34">
        <v>0</v>
      </c>
      <c r="U19" s="41">
        <f t="shared" si="6"/>
        <v>0</v>
      </c>
      <c r="V19" s="47">
        <f t="shared" si="7"/>
        <v>0</v>
      </c>
      <c r="W19" s="36">
        <v>1</v>
      </c>
      <c r="X19" s="35">
        <f t="shared" si="8"/>
        <v>0</v>
      </c>
      <c r="Y19" s="34">
        <v>0</v>
      </c>
      <c r="Z19" s="37"/>
      <c r="AA19" s="38"/>
      <c r="AB19" s="39"/>
      <c r="AC19" s="35">
        <f t="shared" si="1"/>
        <v>0</v>
      </c>
    </row>
    <row r="20" spans="1:29" ht="18" customHeight="1">
      <c r="A20" s="31">
        <f t="shared" si="9"/>
        <v>9</v>
      </c>
      <c r="B20" s="32" t="s">
        <v>93</v>
      </c>
      <c r="C20" s="33"/>
      <c r="D20" s="33"/>
      <c r="E20" s="44">
        <f t="shared" si="0"/>
      </c>
      <c r="F20" s="34">
        <v>0</v>
      </c>
      <c r="G20" s="34">
        <v>0</v>
      </c>
      <c r="H20" s="34">
        <v>0</v>
      </c>
      <c r="I20" s="34">
        <v>0</v>
      </c>
      <c r="J20" s="46">
        <v>0</v>
      </c>
      <c r="K20" s="35">
        <f t="shared" si="2"/>
        <v>0</v>
      </c>
      <c r="L20" s="72">
        <v>0</v>
      </c>
      <c r="M20" s="46">
        <v>0</v>
      </c>
      <c r="N20" s="35">
        <f t="shared" si="3"/>
        <v>0</v>
      </c>
      <c r="O20" s="34">
        <v>0</v>
      </c>
      <c r="P20" s="46">
        <v>0</v>
      </c>
      <c r="Q20" s="35">
        <f t="shared" si="4"/>
        <v>0</v>
      </c>
      <c r="R20" s="47">
        <f t="shared" si="5"/>
        <v>0</v>
      </c>
      <c r="S20" s="34">
        <v>0</v>
      </c>
      <c r="T20" s="34">
        <v>0</v>
      </c>
      <c r="U20" s="41">
        <f t="shared" si="6"/>
        <v>0</v>
      </c>
      <c r="V20" s="47">
        <f t="shared" si="7"/>
        <v>0</v>
      </c>
      <c r="W20" s="36">
        <v>1</v>
      </c>
      <c r="X20" s="35">
        <f t="shared" si="8"/>
        <v>0</v>
      </c>
      <c r="Y20" s="34">
        <v>0</v>
      </c>
      <c r="Z20" s="37"/>
      <c r="AA20" s="38"/>
      <c r="AB20" s="39"/>
      <c r="AC20" s="35">
        <f t="shared" si="1"/>
        <v>0</v>
      </c>
    </row>
    <row r="21" spans="1:29" ht="18" customHeight="1">
      <c r="A21" s="31">
        <f t="shared" si="9"/>
        <v>10</v>
      </c>
      <c r="B21" s="32" t="s">
        <v>94</v>
      </c>
      <c r="C21" s="33"/>
      <c r="D21" s="33"/>
      <c r="E21" s="44">
        <f t="shared" si="0"/>
      </c>
      <c r="F21" s="34">
        <v>0</v>
      </c>
      <c r="G21" s="34">
        <v>0</v>
      </c>
      <c r="H21" s="34">
        <v>0</v>
      </c>
      <c r="I21" s="34">
        <v>0</v>
      </c>
      <c r="J21" s="46">
        <v>0</v>
      </c>
      <c r="K21" s="35">
        <f t="shared" si="2"/>
        <v>0</v>
      </c>
      <c r="L21" s="72">
        <v>0</v>
      </c>
      <c r="M21" s="46">
        <v>0</v>
      </c>
      <c r="N21" s="35">
        <f t="shared" si="3"/>
        <v>0</v>
      </c>
      <c r="O21" s="34">
        <v>0</v>
      </c>
      <c r="P21" s="46">
        <v>0</v>
      </c>
      <c r="Q21" s="35">
        <f t="shared" si="4"/>
        <v>0</v>
      </c>
      <c r="R21" s="47">
        <f t="shared" si="5"/>
        <v>0</v>
      </c>
      <c r="S21" s="34">
        <v>0</v>
      </c>
      <c r="T21" s="34">
        <v>0</v>
      </c>
      <c r="U21" s="41">
        <f t="shared" si="6"/>
        <v>0</v>
      </c>
      <c r="V21" s="47">
        <f t="shared" si="7"/>
        <v>0</v>
      </c>
      <c r="W21" s="36">
        <v>1</v>
      </c>
      <c r="X21" s="35">
        <f t="shared" si="8"/>
        <v>0</v>
      </c>
      <c r="Y21" s="34">
        <v>0</v>
      </c>
      <c r="Z21" s="37"/>
      <c r="AA21" s="38"/>
      <c r="AB21" s="39"/>
      <c r="AC21" s="35">
        <f t="shared" si="1"/>
        <v>0</v>
      </c>
    </row>
    <row r="22" spans="1:29" ht="18" customHeight="1">
      <c r="A22" s="31">
        <f t="shared" si="9"/>
        <v>11</v>
      </c>
      <c r="B22" s="32" t="s">
        <v>95</v>
      </c>
      <c r="C22" s="33"/>
      <c r="D22" s="33"/>
      <c r="E22" s="44">
        <f t="shared" si="0"/>
      </c>
      <c r="F22" s="34">
        <v>0</v>
      </c>
      <c r="G22" s="34">
        <v>0</v>
      </c>
      <c r="H22" s="34">
        <v>0</v>
      </c>
      <c r="I22" s="34">
        <v>0</v>
      </c>
      <c r="J22" s="46">
        <v>0</v>
      </c>
      <c r="K22" s="35">
        <f t="shared" si="2"/>
        <v>0</v>
      </c>
      <c r="L22" s="72">
        <v>0</v>
      </c>
      <c r="M22" s="46">
        <v>0</v>
      </c>
      <c r="N22" s="35">
        <f t="shared" si="3"/>
        <v>0</v>
      </c>
      <c r="O22" s="34">
        <v>0</v>
      </c>
      <c r="P22" s="46">
        <v>0</v>
      </c>
      <c r="Q22" s="35">
        <f t="shared" si="4"/>
        <v>0</v>
      </c>
      <c r="R22" s="47">
        <f t="shared" si="5"/>
        <v>0</v>
      </c>
      <c r="S22" s="34">
        <v>0</v>
      </c>
      <c r="T22" s="34">
        <v>0</v>
      </c>
      <c r="U22" s="41">
        <f t="shared" si="6"/>
        <v>0</v>
      </c>
      <c r="V22" s="47">
        <f t="shared" si="7"/>
        <v>0</v>
      </c>
      <c r="W22" s="36">
        <v>1</v>
      </c>
      <c r="X22" s="35">
        <f t="shared" si="8"/>
        <v>0</v>
      </c>
      <c r="Y22" s="34">
        <v>0</v>
      </c>
      <c r="Z22" s="37"/>
      <c r="AA22" s="38"/>
      <c r="AB22" s="39"/>
      <c r="AC22" s="35">
        <f t="shared" si="1"/>
        <v>0</v>
      </c>
    </row>
    <row r="23" spans="1:29" ht="18" customHeight="1">
      <c r="A23" s="31">
        <f t="shared" si="9"/>
        <v>12</v>
      </c>
      <c r="B23" s="32" t="s">
        <v>96</v>
      </c>
      <c r="C23" s="33"/>
      <c r="D23" s="33"/>
      <c r="E23" s="44">
        <f t="shared" si="0"/>
      </c>
      <c r="F23" s="34">
        <v>0</v>
      </c>
      <c r="G23" s="34">
        <v>0</v>
      </c>
      <c r="H23" s="34">
        <v>0</v>
      </c>
      <c r="I23" s="34">
        <v>0</v>
      </c>
      <c r="J23" s="46">
        <v>0</v>
      </c>
      <c r="K23" s="35">
        <f t="shared" si="2"/>
        <v>0</v>
      </c>
      <c r="L23" s="72">
        <v>0</v>
      </c>
      <c r="M23" s="46">
        <v>0</v>
      </c>
      <c r="N23" s="35">
        <f t="shared" si="3"/>
        <v>0</v>
      </c>
      <c r="O23" s="34">
        <v>0</v>
      </c>
      <c r="P23" s="46">
        <v>0</v>
      </c>
      <c r="Q23" s="35">
        <f t="shared" si="4"/>
        <v>0</v>
      </c>
      <c r="R23" s="47">
        <f t="shared" si="5"/>
        <v>0</v>
      </c>
      <c r="S23" s="34">
        <v>0</v>
      </c>
      <c r="T23" s="34">
        <v>0</v>
      </c>
      <c r="U23" s="41">
        <f t="shared" si="6"/>
        <v>0</v>
      </c>
      <c r="V23" s="47">
        <f t="shared" si="7"/>
        <v>0</v>
      </c>
      <c r="W23" s="36">
        <v>1</v>
      </c>
      <c r="X23" s="35">
        <f t="shared" si="8"/>
        <v>0</v>
      </c>
      <c r="Y23" s="34">
        <v>0</v>
      </c>
      <c r="Z23" s="37"/>
      <c r="AA23" s="38"/>
      <c r="AB23" s="39"/>
      <c r="AC23" s="35">
        <f t="shared" si="1"/>
        <v>0</v>
      </c>
    </row>
    <row r="24" spans="1:29" ht="18" customHeight="1">
      <c r="A24" s="31">
        <f t="shared" si="9"/>
        <v>13</v>
      </c>
      <c r="B24" s="32" t="s">
        <v>97</v>
      </c>
      <c r="C24" s="33"/>
      <c r="D24" s="33"/>
      <c r="E24" s="44">
        <f t="shared" si="0"/>
      </c>
      <c r="F24" s="34">
        <v>0</v>
      </c>
      <c r="G24" s="34">
        <v>0</v>
      </c>
      <c r="H24" s="34">
        <v>0</v>
      </c>
      <c r="I24" s="34">
        <v>0</v>
      </c>
      <c r="J24" s="46">
        <v>0</v>
      </c>
      <c r="K24" s="35">
        <f t="shared" si="2"/>
        <v>0</v>
      </c>
      <c r="L24" s="72">
        <v>0</v>
      </c>
      <c r="M24" s="46">
        <v>0</v>
      </c>
      <c r="N24" s="35">
        <f t="shared" si="3"/>
        <v>0</v>
      </c>
      <c r="O24" s="34">
        <v>0</v>
      </c>
      <c r="P24" s="46">
        <v>0</v>
      </c>
      <c r="Q24" s="35">
        <f t="shared" si="4"/>
        <v>0</v>
      </c>
      <c r="R24" s="47">
        <f t="shared" si="5"/>
        <v>0</v>
      </c>
      <c r="S24" s="34">
        <v>0</v>
      </c>
      <c r="T24" s="34">
        <v>0</v>
      </c>
      <c r="U24" s="35">
        <f t="shared" si="6"/>
        <v>0</v>
      </c>
      <c r="V24" s="47">
        <f t="shared" si="7"/>
        <v>0</v>
      </c>
      <c r="W24" s="36">
        <v>1</v>
      </c>
      <c r="X24" s="35">
        <f t="shared" si="8"/>
        <v>0</v>
      </c>
      <c r="Y24" s="34">
        <v>0</v>
      </c>
      <c r="Z24" s="37"/>
      <c r="AA24" s="38"/>
      <c r="AB24" s="39"/>
      <c r="AC24" s="35">
        <f t="shared" si="1"/>
        <v>0</v>
      </c>
    </row>
    <row r="25" spans="1:29" ht="18" customHeight="1">
      <c r="A25" s="31">
        <f t="shared" si="9"/>
        <v>14</v>
      </c>
      <c r="B25" s="32" t="s">
        <v>91</v>
      </c>
      <c r="C25" s="33"/>
      <c r="D25" s="33"/>
      <c r="E25" s="44">
        <f t="shared" si="0"/>
      </c>
      <c r="F25" s="34">
        <v>0</v>
      </c>
      <c r="G25" s="34">
        <v>0</v>
      </c>
      <c r="H25" s="34">
        <v>0</v>
      </c>
      <c r="I25" s="34">
        <v>0</v>
      </c>
      <c r="J25" s="46">
        <v>0</v>
      </c>
      <c r="K25" s="35">
        <f t="shared" si="2"/>
        <v>0</v>
      </c>
      <c r="L25" s="72">
        <v>0</v>
      </c>
      <c r="M25" s="46">
        <v>0</v>
      </c>
      <c r="N25" s="35">
        <f t="shared" si="3"/>
        <v>0</v>
      </c>
      <c r="O25" s="34">
        <v>0</v>
      </c>
      <c r="P25" s="46">
        <v>0</v>
      </c>
      <c r="Q25" s="35">
        <f t="shared" si="4"/>
        <v>0</v>
      </c>
      <c r="R25" s="47">
        <f t="shared" si="5"/>
        <v>0</v>
      </c>
      <c r="S25" s="34">
        <v>0</v>
      </c>
      <c r="T25" s="34">
        <v>0</v>
      </c>
      <c r="U25" s="35">
        <f t="shared" si="6"/>
        <v>0</v>
      </c>
      <c r="V25" s="47">
        <f t="shared" si="7"/>
        <v>0</v>
      </c>
      <c r="W25" s="36">
        <v>1</v>
      </c>
      <c r="X25" s="35">
        <f t="shared" si="8"/>
        <v>0</v>
      </c>
      <c r="Y25" s="34">
        <v>0</v>
      </c>
      <c r="Z25" s="37"/>
      <c r="AA25" s="38"/>
      <c r="AB25" s="39"/>
      <c r="AC25" s="35">
        <f t="shared" si="1"/>
        <v>0</v>
      </c>
    </row>
    <row r="26" spans="1:29" ht="18" customHeight="1">
      <c r="A26" s="31">
        <f t="shared" si="9"/>
        <v>15</v>
      </c>
      <c r="B26" s="104"/>
      <c r="C26" s="33"/>
      <c r="D26" s="33"/>
      <c r="E26" s="44">
        <f t="shared" si="0"/>
      </c>
      <c r="F26" s="34">
        <v>0</v>
      </c>
      <c r="G26" s="34">
        <v>0</v>
      </c>
      <c r="H26" s="34">
        <v>0</v>
      </c>
      <c r="I26" s="34">
        <v>0</v>
      </c>
      <c r="J26" s="46">
        <v>0</v>
      </c>
      <c r="K26" s="35">
        <f t="shared" si="2"/>
        <v>0</v>
      </c>
      <c r="L26" s="72">
        <v>0</v>
      </c>
      <c r="M26" s="46">
        <v>0</v>
      </c>
      <c r="N26" s="35">
        <f t="shared" si="3"/>
        <v>0</v>
      </c>
      <c r="O26" s="34">
        <v>0</v>
      </c>
      <c r="P26" s="46">
        <v>0</v>
      </c>
      <c r="Q26" s="35">
        <f t="shared" si="4"/>
        <v>0</v>
      </c>
      <c r="R26" s="47">
        <f t="shared" si="5"/>
        <v>0</v>
      </c>
      <c r="S26" s="34">
        <v>0</v>
      </c>
      <c r="T26" s="34">
        <v>0</v>
      </c>
      <c r="U26" s="35">
        <f t="shared" si="6"/>
        <v>0</v>
      </c>
      <c r="V26" s="47">
        <f t="shared" si="7"/>
        <v>0</v>
      </c>
      <c r="W26" s="36">
        <v>1</v>
      </c>
      <c r="X26" s="35">
        <f t="shared" si="8"/>
        <v>0</v>
      </c>
      <c r="Y26" s="34">
        <v>0</v>
      </c>
      <c r="Z26" s="37"/>
      <c r="AA26" s="38"/>
      <c r="AB26" s="39"/>
      <c r="AC26" s="35">
        <f t="shared" si="1"/>
        <v>0</v>
      </c>
    </row>
    <row r="27" spans="6:29" ht="18" customHeight="1">
      <c r="F27" s="30">
        <f>SUM(F12:F26)</f>
        <v>0</v>
      </c>
      <c r="G27" s="30">
        <f>SUM(G12:G26)</f>
        <v>0</v>
      </c>
      <c r="H27" s="30">
        <f>SUM(H12:H26)</f>
        <v>0</v>
      </c>
      <c r="I27" s="30">
        <f>SUM(I12:I26)</f>
        <v>0</v>
      </c>
      <c r="K27" s="30">
        <f>SUM(K12:K26)</f>
        <v>0</v>
      </c>
      <c r="L27" s="30">
        <f>SUM(L12:L26)</f>
        <v>0</v>
      </c>
      <c r="M27" s="70"/>
      <c r="N27" s="30">
        <f>SUM(N12:N26)</f>
        <v>0</v>
      </c>
      <c r="Q27" s="30">
        <f>SUM(Q12:Q26)</f>
        <v>0</v>
      </c>
      <c r="R27" s="30">
        <f>SUM(R12:R26)</f>
        <v>0</v>
      </c>
      <c r="U27" s="30">
        <f>SUM(U12:U26)</f>
        <v>0</v>
      </c>
      <c r="V27" s="30">
        <f>SUM(V12:V26)</f>
        <v>0</v>
      </c>
      <c r="X27" s="30">
        <f>SUM(X12:X26)</f>
        <v>0</v>
      </c>
      <c r="AC27" s="30">
        <f>SUM(AC12:AC26)</f>
        <v>0</v>
      </c>
    </row>
  </sheetData>
  <sheetProtection password="F2FE" sheet="1"/>
  <mergeCells count="23">
    <mergeCell ref="A10:B11"/>
    <mergeCell ref="C10:H10"/>
    <mergeCell ref="I10:N10"/>
    <mergeCell ref="O10:Q10"/>
    <mergeCell ref="R10:R11"/>
    <mergeCell ref="V10:V11"/>
    <mergeCell ref="W10:W11"/>
    <mergeCell ref="X10:X11"/>
    <mergeCell ref="F1:K1"/>
    <mergeCell ref="O1:S1"/>
    <mergeCell ref="C3:K3"/>
    <mergeCell ref="C5:K5"/>
    <mergeCell ref="D6:F6"/>
    <mergeCell ref="Y10:Y11"/>
    <mergeCell ref="Z10:Z11"/>
    <mergeCell ref="AA10:AA11"/>
    <mergeCell ref="AB10:AB11"/>
    <mergeCell ref="AC10:AC11"/>
    <mergeCell ref="C7:K7"/>
    <mergeCell ref="C8:K8"/>
    <mergeCell ref="S10:S11"/>
    <mergeCell ref="T10:T11"/>
    <mergeCell ref="U10:U11"/>
  </mergeCells>
  <printOptions horizontalCentered="1" verticalCentered="1"/>
  <pageMargins left="0.31496062992125984" right="0.31496062992125984" top="0.35433070866141736" bottom="0.35433070866141736" header="0.31496062992125984" footer="0.31496062992125984"/>
  <pageSetup fitToHeight="1" fitToWidth="1" horizontalDpi="600" verticalDpi="600" orientation="landscape" paperSize="9" scale="4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GARCIA CAMPILLO, FCO.JOSE</dc:creator>
  <cp:keywords/>
  <dc:description/>
  <cp:lastModifiedBy>CAPEL LUNA, CONSOLACION</cp:lastModifiedBy>
  <cp:lastPrinted>2016-02-11T16:28:46Z</cp:lastPrinted>
  <dcterms:created xsi:type="dcterms:W3CDTF">2004-10-12T08:46:59Z</dcterms:created>
  <dcterms:modified xsi:type="dcterms:W3CDTF">2023-04-05T07:30:05Z</dcterms:modified>
  <cp:category/>
  <cp:version/>
  <cp:contentType/>
  <cp:contentStatus/>
</cp:coreProperties>
</file>